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2" windowWidth="9996" windowHeight="4536" firstSheet="7" activeTab="7"/>
  </bookViews>
  <sheets>
    <sheet name="TC 2.6 CHUAN TA" sheetId="30" state="hidden" r:id="rId1"/>
    <sheet name="TC 2.5 CHUAN CNTT (110)" sheetId="40" r:id="rId2"/>
    <sheet name="TC 2.5 CHUAN CNTT" sheetId="29" state="hidden" r:id="rId3"/>
    <sheet name="TC2.2 TG LV TAI DN" sheetId="32" r:id="rId4"/>
    <sheet name="110 TRONG DIEM" sheetId="39" r:id="rId5"/>
    <sheet name="TC2.1 GV (đã cắtmôn chung)" sheetId="38" r:id="rId6"/>
    <sheet name="TC4.1 LL CBQL" sheetId="34" state="hidden" r:id="rId7"/>
    <sheet name="GV TOAN TRUONG" sheetId="35" r:id="rId8"/>
    <sheet name="CB-GV-NV TOAN TRUONG" sheetId="28" r:id="rId9"/>
    <sheet name="DU LIEU GOC" sheetId="26" state="hidden" r:id="rId10"/>
    <sheet name="TC 2.6 TIENG ANH (110)" sheetId="41" r:id="rId11"/>
  </sheets>
  <externalReferences>
    <externalReference r:id="rId12"/>
  </externalReferences>
  <definedNames>
    <definedName name="_xlnm._FilterDatabase" localSheetId="4" hidden="1">'110 TRONG DIEM'!$A$5:$DB$123</definedName>
    <definedName name="_xlnm._FilterDatabase" localSheetId="8" hidden="1">'CB-GV-NV TOAN TRUONG'!$A$5:$CV$333</definedName>
    <definedName name="_xlnm._FilterDatabase" localSheetId="9" hidden="1">'DU LIEU GOC'!$A$1:$CW$331</definedName>
    <definedName name="_xlnm._FilterDatabase" localSheetId="7" hidden="1">'GV TOAN TRUONG'!$A$6:$DR$213</definedName>
    <definedName name="_xlnm._FilterDatabase" localSheetId="2" hidden="1">'TC 2.5 CHUAN CNTT'!$A$5:$CY$136</definedName>
    <definedName name="_xlnm._FilterDatabase" localSheetId="1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5" hidden="1">'TC2.1 GV (đã cắtmôn chung)'!$A$5:$DB$175</definedName>
    <definedName name="_xlnm._FilterDatabase" localSheetId="3" hidden="1">'TC2.2 TG LV TAI DN'!$A$5:$EV$27</definedName>
    <definedName name="_xlnm._FilterDatabase" localSheetId="6" hidden="1">'TC4.1 LL CBQL'!$A$5:$CV$53</definedName>
    <definedName name="_xlnm.Print_Titles" localSheetId="4">'110 TRONG DIEM'!$5:$5</definedName>
    <definedName name="_xlnm.Print_Titles" localSheetId="8">'CB-GV-NV TOAN TRUONG'!$5:$6</definedName>
    <definedName name="_xlnm.Print_Titles" localSheetId="7">'GV TOAN TRUONG'!$5:$6</definedName>
    <definedName name="_xlnm.Print_Titles" localSheetId="1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5">'TC2.1 GV (đã cắtmôn chung)'!$5:$5</definedName>
    <definedName name="_xlnm.Print_Titles" localSheetId="3">'TC2.2 TG LV TAI DN'!$5:$5</definedName>
  </definedNames>
  <calcPr calcId="144525"/>
</workbook>
</file>

<file path=xl/calcChain.xml><?xml version="1.0" encoding="utf-8"?>
<calcChain xmlns="http://schemas.openxmlformats.org/spreadsheetml/2006/main"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20" i="35" l="1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63" i="35"/>
  <c r="BH63" i="35"/>
  <c r="AW63" i="35"/>
  <c r="AV63" i="35"/>
  <c r="J63" i="35"/>
  <c r="I63" i="35"/>
  <c r="H63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AW197" i="35"/>
  <c r="AV197" i="35"/>
  <c r="J197" i="35"/>
  <c r="I197" i="35"/>
  <c r="H197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93" i="35"/>
  <c r="BH193" i="35"/>
  <c r="AW193" i="35"/>
  <c r="AV193" i="35"/>
  <c r="J193" i="35"/>
  <c r="I193" i="35"/>
  <c r="H193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J190" i="35"/>
  <c r="I190" i="35"/>
  <c r="H190" i="35"/>
  <c r="BT189" i="35"/>
  <c r="BH189" i="35"/>
  <c r="AW189" i="35"/>
  <c r="AV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AW184" i="35"/>
  <c r="AV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J181" i="35"/>
  <c r="I181" i="35"/>
  <c r="H181" i="35"/>
  <c r="BT180" i="35"/>
  <c r="BH180" i="35"/>
  <c r="AW180" i="35"/>
  <c r="AV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8" i="35"/>
  <c r="BH158" i="35"/>
  <c r="AW158" i="35"/>
  <c r="AV158" i="35"/>
  <c r="J158" i="35"/>
  <c r="I158" i="35"/>
  <c r="H158" i="35"/>
  <c r="BT157" i="35"/>
  <c r="BH157" i="35"/>
  <c r="AW157" i="35"/>
  <c r="AV157" i="35"/>
  <c r="J157" i="35"/>
  <c r="I157" i="35"/>
  <c r="H157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3" i="35"/>
  <c r="BH143" i="35"/>
  <c r="AW143" i="35"/>
  <c r="AV143" i="35"/>
  <c r="J143" i="35"/>
  <c r="I143" i="35"/>
  <c r="H143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11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<sst xmlns="http://schemas.openxmlformats.org/spreadsheetml/2006/main" count="75589" uniqueCount="4496">
  <si>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</si>
  <si>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</si>
  <si>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</si>
  <si>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</si>
  <si>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</si>
  <si>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</si>
  <si>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</si>
  <si>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</si>
  <si>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</si>
  <si>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</si>
  <si>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</si>
  <si>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</si>
  <si>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</si>
  <si>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</si>
  <si>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</si>
  <si>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</si>
  <si>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</si>
  <si>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</si>
  <si>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</si>
  <si>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</si>
  <si>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</si>
  <si>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</si>
  <si>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</si>
  <si>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</si>
  <si>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</si>
  <si>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</si>
  <si>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</si>
  <si>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</si>
  <si>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</si>
  <si>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</si>
  <si>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</si>
  <si>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</si>
  <si>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</si>
  <si>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</si>
  <si>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</si>
  <si>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</si>
  <si>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</si>
  <si>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</si>
  <si>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</si>
  <si>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</si>
  <si>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</si>
  <si>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</si>
  <si>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</si>
  <si>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</si>
  <si>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</si>
  <si>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</si>
  <si>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</si>
  <si>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</si>
  <si>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</si>
  <si>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</si>
  <si>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</si>
  <si>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</si>
  <si>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</si>
  <si>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</si>
  <si>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</si>
  <si>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</si>
  <si>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</si>
  <si>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</si>
  <si>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</si>
  <si>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</si>
  <si>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</si>
  <si>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</si>
  <si>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</si>
  <si>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</si>
  <si>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</si>
  <si>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</si>
  <si>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</si>
  <si>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</si>
  <si>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</si>
  <si>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</si>
  <si>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</si>
  <si>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</si>
  <si>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</si>
  <si>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</si>
  <si>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</si>
  <si>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</si>
  <si>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</si>
  <si>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</si>
  <si>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</si>
  <si>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</si>
  <si>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</si>
  <si>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</si>
  <si>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</si>
  <si>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</si>
  <si>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</si>
  <si>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</si>
  <si>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</si>
  <si>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</si>
  <si>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</si>
  <si>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</si>
  <si>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</si>
  <si>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</si>
  <si>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</si>
  <si>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</si>
  <si>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</si>
  <si>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</si>
  <si>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</si>
  <si>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</si>
  <si>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</si>
  <si>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</si>
  <si>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</si>
  <si>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</si>
  <si>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</si>
  <si>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</si>
  <si>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</si>
  <si>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</si>
  <si>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</si>
  <si>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</si>
  <si>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</si>
  <si>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</si>
  <si>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</si>
  <si>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</si>
  <si>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</si>
  <si>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</si>
  <si>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</si>
  <si>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</si>
  <si>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</si>
  <si>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</si>
  <si>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</si>
  <si>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</si>
  <si>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</si>
  <si>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</si>
  <si>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</si>
  <si>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</si>
  <si>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</si>
  <si>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</si>
  <si>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</si>
  <si>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</si>
  <si>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</si>
  <si>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</si>
  <si>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</si>
  <si>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</si>
  <si>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</si>
  <si>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</si>
  <si>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</si>
  <si>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</si>
  <si>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</si>
  <si>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</si>
  <si>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</si>
  <si>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</si>
  <si>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</si>
  <si>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</si>
  <si>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</si>
  <si>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</si>
  <si>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</si>
  <si>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</si>
  <si>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</si>
  <si>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</si>
  <si>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</si>
  <si>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</si>
  <si>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</si>
  <si>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</si>
  <si>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</si>
  <si>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</si>
  <si>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</si>
  <si>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</si>
  <si>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</si>
  <si>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</si>
  <si>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</si>
  <si>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</si>
  <si>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</si>
  <si>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</si>
  <si>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</si>
  <si>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</si>
  <si>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</si>
  <si>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</si>
  <si>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</si>
  <si>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</si>
  <si>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</si>
  <si>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</si>
  <si>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</si>
  <si>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</si>
  <si>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</si>
  <si>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</si>
  <si>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</si>
  <si>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</si>
  <si>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</si>
  <si>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</si>
  <si>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</si>
  <si>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</si>
  <si>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</si>
  <si>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</si>
  <si>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</si>
  <si>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</si>
  <si>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</si>
  <si>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</si>
  <si>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</si>
  <si>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</si>
  <si>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</si>
  <si>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</si>
  <si>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</si>
  <si>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</si>
  <si>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</si>
  <si>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</si>
  <si>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</si>
  <si>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</si>
  <si>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</si>
  <si>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</si>
  <si>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</si>
  <si>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</si>
  <si>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</si>
  <si>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</si>
  <si>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</si>
  <si>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</si>
  <si>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</si>
  <si>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</si>
  <si>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</si>
  <si>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</si>
  <si>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</si>
  <si>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</si>
  <si>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</si>
  <si>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</si>
  <si>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</si>
  <si>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</si>
  <si>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</si>
  <si>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</si>
  <si>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</si>
  <si>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</si>
  <si>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</si>
  <si>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</si>
  <si>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</si>
  <si>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</si>
  <si>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</si>
  <si>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</si>
  <si>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</si>
  <si>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</si>
  <si>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</si>
  <si>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</si>
  <si>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</si>
  <si>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</si>
  <si>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</si>
  <si>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</si>
  <si>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</si>
  <si>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</si>
  <si>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</si>
  <si>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</si>
  <si>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</si>
  <si>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</si>
  <si>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</si>
  <si>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</si>
  <si>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</si>
  <si>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</si>
  <si>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</si>
  <si>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</si>
  <si>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</si>
  <si>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</si>
  <si>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</si>
  <si>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</si>
  <si>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</si>
  <si>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</si>
  <si>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</si>
  <si>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</si>
  <si>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</si>
  <si>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</si>
  <si>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</si>
  <si>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</si>
  <si>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</si>
  <si>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</si>
  <si>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</si>
  <si>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</si>
  <si>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</si>
  <si>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</si>
  <si>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</si>
  <si>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</si>
  <si>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</si>
  <si>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</si>
  <si>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</si>
  <si>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</si>
  <si>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</si>
  <si>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</si>
  <si>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</si>
  <si>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</si>
  <si>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</si>
  <si>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</si>
  <si>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</si>
  <si>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</si>
  <si>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</si>
  <si>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</si>
  <si>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</si>
  <si>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</si>
  <si>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</si>
  <si>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</si>
  <si>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</si>
  <si>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</si>
  <si>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</si>
  <si>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</si>
  <si>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</si>
  <si>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</si>
  <si>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</si>
  <si>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</si>
  <si>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</si>
  <si>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</si>
  <si>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</si>
  <si>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</si>
  <si>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</si>
  <si>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</si>
  <si>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</si>
  <si>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</si>
  <si>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</si>
  <si>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</si>
  <si>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</si>
  <si>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</si>
  <si>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</si>
  <si>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</si>
  <si>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</si>
  <si>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</si>
  <si>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</si>
  <si>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</si>
  <si>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</si>
  <si>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</si>
  <si>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</si>
  <si>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</si>
  <si>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</si>
  <si>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</si>
  <si>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</si>
  <si>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</si>
  <si>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</si>
  <si>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</si>
  <si>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</si>
  <si>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</si>
  <si>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</si>
  <si>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</si>
  <si>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</si>
  <si>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</si>
  <si>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</si>
  <si>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</si>
  <si>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</si>
  <si>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</si>
  <si>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</si>
  <si>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</si>
  <si>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</si>
  <si>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</si>
  <si>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</si>
  <si>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</si>
  <si>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</si>
  <si>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</si>
  <si>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</si>
  <si>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</si>
  <si>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</si>
  <si>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</si>
  <si>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</si>
  <si>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</si>
  <si>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</si>
  <si>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</si>
  <si>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</si>
  <si>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</si>
  <si>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</si>
  <si>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</si>
  <si>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</si>
  <si>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</si>
  <si>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</si>
  <si>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</si>
  <si>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</si>
  <si>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</si>
  <si>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</si>
  <si>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</si>
  <si>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</si>
  <si>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</si>
  <si>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</si>
  <si>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</si>
  <si>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</si>
  <si>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</si>
  <si>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</si>
  <si>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</si>
  <si>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</si>
  <si>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</si>
  <si>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</si>
  <si>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</si>
  <si>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</si>
  <si>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</si>
  <si>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</si>
  <si>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</si>
  <si>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</si>
  <si>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</si>
  <si>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</si>
  <si>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</si>
  <si>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</si>
  <si>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</si>
  <si>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</si>
  <si>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</si>
  <si>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</si>
  <si>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</si>
  <si>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</si>
  <si>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</si>
  <si>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</si>
  <si>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</si>
  <si>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</si>
  <si>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</si>
  <si>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</si>
  <si>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</si>
  <si>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</si>
  <si>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</si>
  <si>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</si>
  <si>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</si>
  <si>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</si>
  <si>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</si>
  <si>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</si>
  <si>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</si>
  <si>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</si>
  <si>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</si>
  <si>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</si>
  <si>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</si>
  <si>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</si>
  <si>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</si>
  <si>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</si>
  <si>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</si>
  <si>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</si>
  <si>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</si>
  <si>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</si>
  <si>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</si>
  <si>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</si>
  <si>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</si>
  <si>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</si>
  <si>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</si>
  <si>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</si>
  <si>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</si>
  <si>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</si>
  <si>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</si>
  <si>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</si>
  <si>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</si>
  <si>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</si>
  <si>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</si>
  <si>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</si>
  <si>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</si>
  <si>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</si>
  <si>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</si>
  <si>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</si>
  <si>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</si>
  <si>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</si>
  <si>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</si>
  <si>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</si>
  <si>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</si>
  <si>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</si>
  <si>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</si>
  <si>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</si>
  <si>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</si>
  <si>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</si>
  <si>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</si>
  <si>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</si>
  <si>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</si>
  <si>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</si>
  <si>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</si>
  <si>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</si>
  <si>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</si>
  <si>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</si>
  <si>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</si>
  <si>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</si>
  <si>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</si>
  <si>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</si>
  <si>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</si>
  <si>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</si>
  <si>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</si>
  <si>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</si>
  <si>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</si>
  <si>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</si>
  <si>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</si>
  <si>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</si>
  <si>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</si>
  <si>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</si>
  <si>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</si>
  <si>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</si>
  <si>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</si>
  <si>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</si>
  <si>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</si>
  <si>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</si>
  <si>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</si>
  <si>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</si>
  <si>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</si>
  <si>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</si>
  <si>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</si>
  <si>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</si>
  <si>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</si>
  <si>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</si>
  <si>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</si>
  <si>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</si>
  <si>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</si>
  <si>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</si>
  <si>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</si>
  <si>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</si>
  <si>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</si>
  <si>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</si>
  <si>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</si>
  <si>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</si>
  <si>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</si>
  <si>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</si>
  <si>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</si>
  <si>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</si>
  <si>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</si>
  <si>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</si>
  <si>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</si>
  <si>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</si>
  <si>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</si>
  <si>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</si>
  <si>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</si>
  <si>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</si>
  <si>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</si>
  <si>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</si>
  <si>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</si>
  <si>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</si>
  <si>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</si>
  <si>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</si>
  <si>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</si>
  <si>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</si>
  <si>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</si>
  <si>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</si>
  <si>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</si>
  <si>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</si>
  <si>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</si>
  <si>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</si>
  <si>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</si>
  <si>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</si>
  <si>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</si>
  <si>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</si>
  <si>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</si>
  <si>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</si>
  <si>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</si>
  <si>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</si>
  <si>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</si>
  <si>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</si>
  <si>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</si>
  <si>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</si>
  <si>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</si>
  <si>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</si>
  <si>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</si>
  <si>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</si>
  <si>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</si>
  <si>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</si>
  <si>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</si>
  <si>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</si>
  <si>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</si>
  <si>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</si>
  <si>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</si>
  <si>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</si>
  <si>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</si>
  <si>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</si>
  <si>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</si>
  <si>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</si>
  <si>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</si>
  <si>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</si>
  <si>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</si>
  <si>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</si>
  <si>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</si>
  <si>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</si>
  <si>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</si>
  <si>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</si>
  <si>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</si>
  <si>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</si>
  <si>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</si>
  <si>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</si>
  <si>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</si>
  <si>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</si>
  <si>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</si>
  <si>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</si>
  <si>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</si>
  <si>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</si>
  <si>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</si>
  <si>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</si>
  <si>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</si>
  <si>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</si>
  <si>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</si>
  <si>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</si>
  <si>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</si>
  <si>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</si>
  <si>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</si>
  <si>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</si>
  <si>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</si>
  <si>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</si>
  <si>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</si>
  <si>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</si>
  <si>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</si>
  <si>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</si>
  <si>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</si>
  <si>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</si>
  <si>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</si>
  <si>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</si>
  <si>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</si>
  <si>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</si>
  <si>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</si>
  <si>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</si>
  <si>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</si>
  <si>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</si>
  <si>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</si>
  <si>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</si>
  <si>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</si>
  <si>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</si>
  <si>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</si>
  <si>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</si>
  <si>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</si>
  <si>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</si>
  <si>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</si>
  <si>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</si>
  <si>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</si>
  <si>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</si>
  <si>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</si>
  <si>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</si>
  <si>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</si>
  <si>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</si>
  <si>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</si>
  <si>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</si>
  <si>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</si>
  <si>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</si>
  <si>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</si>
  <si>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</si>
  <si>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</si>
  <si>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</si>
  <si>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</si>
  <si>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</si>
  <si>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</si>
  <si>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</si>
  <si>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</si>
  <si>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</si>
  <si>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</si>
  <si>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</si>
  <si>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</si>
  <si>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</si>
  <si>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</si>
  <si>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</si>
  <si>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</si>
  <si>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</si>
  <si>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</si>
  <si>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</si>
  <si>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</si>
  <si>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</si>
  <si>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</si>
  <si>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</si>
  <si>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</si>
  <si>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</si>
  <si>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</si>
  <si>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</si>
  <si>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</si>
  <si>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</si>
  <si>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</si>
  <si>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</si>
  <si>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</si>
  <si>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</si>
  <si>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</si>
  <si>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</si>
  <si>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</si>
  <si>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</si>
  <si>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</si>
  <si>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</si>
  <si>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</si>
  <si>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</si>
  <si>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</si>
  <si>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</si>
  <si>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</si>
  <si>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</si>
  <si>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</si>
  <si>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</si>
  <si>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</si>
  <si>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</si>
  <si>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</si>
  <si>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</si>
  <si>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</si>
  <si>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</si>
  <si>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</si>
  <si>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</si>
  <si>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</si>
  <si>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</si>
  <si>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</si>
  <si>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</si>
  <si>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</si>
  <si>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</si>
  <si>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</si>
  <si>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</si>
  <si>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</si>
  <si>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</si>
  <si>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</si>
  <si>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</si>
  <si>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</si>
  <si>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</si>
  <si>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</si>
  <si>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</si>
  <si>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</si>
  <si>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</si>
  <si>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</si>
  <si>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</si>
  <si>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</si>
  <si>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</si>
  <si>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</si>
  <si>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</si>
  <si>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</si>
  <si>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</si>
  <si>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</si>
  <si>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</si>
  <si>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</si>
  <si>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</si>
  <si>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</si>
  <si>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</si>
  <si>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</si>
  <si>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</si>
  <si>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</si>
  <si>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</si>
  <si>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</si>
  <si>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</si>
  <si>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</si>
  <si>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</si>
  <si>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</si>
  <si>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</si>
  <si>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</si>
  <si>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</si>
  <si>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</si>
  <si>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</si>
  <si>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</si>
  <si>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</si>
  <si>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</si>
  <si>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</si>
  <si>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</si>
  <si>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</si>
  <si>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</si>
  <si>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</si>
  <si>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</si>
  <si>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</si>
  <si>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</si>
  <si>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</si>
  <si>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</si>
  <si>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</si>
  <si>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</si>
  <si>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</si>
  <si>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</si>
  <si>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</si>
  <si>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</si>
  <si>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</si>
  <si>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</si>
  <si>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</si>
  <si>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</si>
  <si>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</si>
  <si>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</si>
  <si>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</si>
  <si>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</si>
  <si>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</si>
  <si>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</si>
  <si>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</si>
  <si>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</si>
  <si>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</si>
  <si>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</si>
  <si>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</si>
  <si>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</si>
  <si>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</si>
  <si>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</si>
  <si>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</si>
  <si>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</si>
  <si>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</si>
  <si>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</si>
  <si>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</si>
  <si>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</si>
  <si>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</si>
  <si>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</si>
  <si>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</si>
  <si>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</si>
  <si>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</si>
  <si>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</si>
  <si>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</si>
  <si>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</si>
  <si>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</si>
  <si>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</si>
  <si>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</si>
  <si>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</si>
  <si>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</si>
  <si>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</si>
  <si>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</si>
  <si>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</si>
  <si>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</si>
  <si>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</si>
  <si>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</si>
  <si>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</si>
  <si>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</si>
  <si>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</si>
  <si>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</si>
  <si>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</si>
  <si>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</si>
  <si>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</si>
  <si>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</si>
  <si>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</si>
  <si>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</si>
  <si>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</si>
  <si>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</si>
  <si>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</si>
  <si>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</si>
  <si>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</si>
  <si>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</si>
  <si>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</si>
  <si>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</si>
  <si>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</si>
  <si>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</si>
  <si>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</si>
  <si>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</si>
  <si>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</si>
  <si>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</si>
  <si>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</si>
  <si>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</si>
  <si>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</si>
  <si>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</si>
  <si>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</si>
  <si>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</si>
  <si>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</si>
  <si>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</si>
  <si>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</si>
  <si>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</si>
  <si>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</si>
  <si>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</si>
  <si>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</si>
  <si>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</si>
  <si>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</si>
  <si>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</si>
  <si>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</si>
  <si>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</si>
  <si>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</si>
  <si>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</si>
  <si>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</si>
  <si>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</si>
  <si>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</si>
  <si>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</si>
  <si>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</si>
  <si>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</si>
  <si>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</si>
  <si>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</si>
  <si>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</si>
  <si>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</si>
  <si>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</si>
  <si>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</si>
  <si>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</si>
  <si>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</si>
  <si>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</si>
  <si>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</si>
  <si>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</si>
  <si>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</si>
  <si>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</si>
  <si>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</si>
  <si>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</si>
  <si>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</si>
  <si>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</si>
  <si>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</si>
  <si>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</si>
  <si>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</si>
  <si>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</si>
  <si>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</si>
  <si>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</si>
  <si>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</si>
  <si>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</si>
  <si>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</si>
  <si>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</si>
  <si>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</si>
  <si>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</si>
  <si>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</si>
  <si>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</si>
  <si>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</si>
  <si>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</si>
  <si>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</si>
  <si>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</si>
  <si>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</si>
  <si>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</si>
  <si>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</si>
  <si>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</si>
  <si>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</si>
  <si>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</si>
  <si>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</si>
  <si>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</si>
  <si>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</si>
  <si>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</si>
  <si>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</si>
  <si>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</si>
  <si>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</si>
  <si>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</si>
  <si>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</si>
  <si>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</si>
  <si>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</si>
  <si>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</si>
  <si>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</si>
  <si>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</si>
  <si>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</si>
  <si>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</si>
  <si>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</si>
  <si>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</si>
  <si>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</si>
  <si>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</si>
  <si>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</si>
  <si>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</si>
  <si>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</si>
  <si>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</si>
  <si>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</si>
  <si>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</si>
  <si>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</si>
  <si>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</si>
  <si>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</si>
  <si>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</si>
  <si>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</si>
  <si>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</si>
  <si>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</si>
  <si>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</si>
  <si>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</si>
  <si>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</si>
  <si>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</si>
  <si>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</si>
  <si>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</si>
  <si>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</si>
  <si>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</si>
  <si>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</si>
  <si>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</si>
  <si>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</si>
  <si>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</si>
  <si>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</si>
  <si>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</si>
  <si>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</si>
  <si>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</si>
  <si>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</si>
  <si>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</si>
  <si>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</si>
  <si>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</si>
  <si>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</si>
  <si>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</si>
  <si>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</si>
  <si>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</si>
  <si>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</si>
  <si>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</si>
  <si>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</si>
  <si>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</si>
  <si>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</si>
  <si>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</si>
  <si>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</si>
  <si>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</si>
  <si>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</si>
  <si>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</si>
  <si>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</si>
  <si>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</si>
  <si>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</si>
  <si>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</si>
  <si>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</si>
  <si>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</si>
  <si>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</si>
  <si>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</si>
  <si>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</si>
  <si>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</si>
  <si>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</si>
  <si>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</si>
  <si>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</si>
  <si>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</si>
  <si>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</si>
  <si>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</si>
  <si>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</si>
  <si>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</si>
  <si>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</si>
  <si>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</si>
  <si>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</si>
  <si>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</si>
  <si>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</si>
  <si>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</si>
  <si>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</si>
  <si>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</si>
  <si>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</si>
  <si>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</si>
  <si>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</si>
  <si>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</si>
  <si>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</si>
  <si>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</si>
  <si>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</si>
  <si>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</si>
  <si>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</si>
  <si>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</si>
  <si>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</si>
  <si>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</si>
  <si>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</si>
  <si>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</si>
  <si>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</si>
  <si>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</si>
  <si>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</si>
  <si>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</si>
  <si>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</si>
  <si>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</si>
  <si>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</si>
  <si>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</si>
  <si>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</si>
  <si>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</si>
  <si>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</si>
  <si>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</si>
  <si>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</si>
  <si>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</si>
  <si>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</si>
  <si>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</si>
  <si>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</si>
  <si>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</si>
  <si>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</si>
  <si>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</si>
  <si>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</si>
  <si>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</si>
  <si>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</si>
  <si>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</si>
  <si>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</si>
  <si>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</si>
  <si>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</si>
  <si>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</si>
  <si>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</si>
  <si>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</si>
  <si>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</si>
  <si>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</si>
  <si>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</si>
  <si>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</si>
  <si>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</si>
  <si>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</si>
  <si>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</si>
  <si>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</si>
  <si>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</si>
  <si>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</si>
  <si>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</si>
  <si>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</si>
  <si>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</si>
  <si>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</si>
  <si>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</si>
  <si>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</si>
  <si>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</si>
  <si>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</si>
  <si>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</si>
  <si>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</si>
  <si>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</si>
  <si>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</si>
  <si>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</si>
  <si>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</si>
  <si>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</si>
  <si>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</si>
  <si>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</si>
  <si>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</si>
  <si>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</si>
  <si>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</si>
  <si>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</si>
  <si>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</si>
  <si>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</si>
  <si>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</si>
  <si>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</si>
  <si>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</si>
  <si>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</si>
  <si>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</si>
  <si>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</si>
  <si>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</si>
  <si>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</si>
  <si>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</si>
  <si>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</si>
  <si>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</si>
  <si>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</si>
  <si>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</si>
  <si>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</si>
  <si>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</si>
  <si>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</si>
  <si>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</si>
  <si>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</si>
  <si>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</si>
  <si>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</si>
  <si>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</si>
  <si>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</si>
  <si>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</si>
  <si>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</si>
  <si>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</si>
  <si>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</si>
  <si>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</si>
  <si>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</si>
  <si>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</si>
  <si>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</si>
  <si>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</si>
  <si>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</si>
  <si>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</si>
  <si>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</si>
  <si>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</si>
  <si>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</si>
  <si>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</si>
  <si>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</si>
  <si>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</si>
  <si>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</si>
  <si>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</si>
  <si>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</si>
  <si>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</si>
  <si>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</si>
  <si>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</si>
  <si>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</si>
  <si>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</si>
  <si>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</si>
  <si>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</si>
  <si>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</si>
  <si>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</si>
  <si>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</si>
  <si>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</si>
  <si>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</si>
  <si>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</si>
  <si>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</si>
  <si>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</si>
  <si>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</si>
  <si>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</si>
  <si>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</si>
  <si>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</si>
  <si>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</si>
  <si>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</si>
  <si>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</si>
  <si>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</si>
  <si>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</si>
  <si>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</si>
  <si>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</si>
  <si>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</si>
  <si>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</si>
  <si>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</si>
  <si>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</si>
  <si>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</si>
  <si>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</si>
  <si>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</si>
  <si>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</si>
  <si>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</si>
  <si>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</si>
  <si>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</si>
  <si>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</si>
  <si>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</si>
  <si>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</si>
  <si>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</si>
  <si>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</si>
  <si>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</si>
  <si>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</si>
  <si>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</si>
  <si>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</si>
  <si>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</si>
  <si>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</si>
  <si>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</si>
  <si>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</si>
  <si>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</si>
  <si>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</si>
  <si>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</si>
  <si>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</si>
  <si>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</si>
  <si>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</si>
  <si>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</si>
  <si>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</si>
  <si>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</si>
  <si>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</si>
  <si>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</si>
  <si>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</si>
  <si>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</si>
  <si>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</si>
  <si>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</si>
  <si>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</si>
  <si>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</si>
  <si>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</si>
  <si>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</si>
  <si>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</si>
  <si>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</si>
  <si>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</si>
  <si>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</si>
  <si>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</si>
  <si>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</si>
  <si>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</si>
  <si>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</si>
  <si>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</si>
  <si>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</si>
  <si>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</si>
  <si>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</si>
  <si>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</si>
  <si>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</si>
  <si>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</si>
  <si>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</si>
  <si>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</si>
  <si>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</si>
  <si>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</si>
  <si>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</si>
  <si>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</si>
  <si>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</si>
  <si>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</si>
  <si>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</si>
  <si>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</si>
  <si>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</si>
  <si>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</si>
  <si>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</si>
  <si>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</si>
  <si>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</si>
  <si>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</si>
  <si>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</si>
  <si>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</si>
  <si>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</si>
  <si>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</si>
  <si>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</si>
  <si>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</si>
  <si>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</si>
  <si>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</si>
  <si>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</si>
  <si>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</si>
  <si>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</si>
  <si>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</si>
  <si>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</si>
  <si>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</si>
  <si>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</si>
  <si>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</si>
  <si>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</si>
  <si>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</si>
  <si>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</si>
  <si>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</si>
  <si>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</si>
  <si>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</si>
  <si>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</si>
  <si>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</si>
  <si>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</si>
  <si>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</si>
  <si>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</si>
  <si>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</si>
  <si>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</si>
  <si>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</si>
  <si>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</si>
  <si>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</si>
  <si>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</si>
  <si>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</si>
  <si>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</si>
  <si>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</si>
  <si>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</si>
  <si>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</si>
  <si>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</si>
  <si>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</si>
  <si>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</si>
  <si>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</si>
  <si>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</si>
  <si>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</si>
  <si>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</si>
  <si>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</si>
  <si>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</si>
  <si>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</si>
  <si>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</si>
  <si>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</si>
  <si>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</si>
  <si>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</si>
  <si>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</si>
  <si>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</si>
  <si>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</si>
  <si>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</si>
  <si>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</si>
  <si>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</si>
  <si>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</si>
  <si>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</si>
  <si>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</si>
  <si>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</si>
  <si>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</si>
  <si>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</si>
  <si>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</si>
  <si>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</si>
  <si>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</si>
  <si>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</si>
  <si>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</si>
  <si>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</si>
  <si>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</si>
  <si>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</si>
  <si>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</si>
  <si>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</si>
  <si>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</si>
  <si>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</si>
  <si>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</si>
  <si>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</si>
  <si>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</si>
  <si>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</si>
  <si>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</si>
  <si>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</si>
  <si>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</si>
  <si>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</si>
  <si>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</si>
  <si>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</si>
  <si>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</si>
  <si>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</si>
  <si>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</si>
  <si>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</si>
  <si>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</si>
  <si>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</si>
  <si>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</si>
  <si>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</si>
  <si>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</si>
  <si>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</si>
  <si>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</si>
  <si>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</si>
  <si>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</si>
  <si>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</si>
  <si>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</si>
  <si>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</si>
  <si>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</si>
  <si>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</si>
  <si>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</si>
  <si>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</si>
  <si>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</si>
  <si>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</si>
  <si>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</si>
  <si>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</si>
  <si>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</si>
  <si>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</si>
  <si>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</si>
  <si>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</si>
  <si>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</si>
  <si>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</si>
  <si>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</si>
  <si>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</si>
  <si>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</si>
  <si>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</si>
  <si>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</si>
  <si>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</si>
  <si>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</si>
  <si>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</si>
  <si>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</si>
  <si>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</si>
  <si>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</si>
  <si>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</si>
  <si>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</si>
  <si>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</si>
  <si>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</si>
  <si>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</si>
  <si>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</si>
  <si>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</si>
  <si>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</si>
  <si>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</si>
  <si>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</si>
  <si>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</si>
  <si>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</si>
  <si>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</si>
  <si>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</si>
  <si>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</si>
  <si>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</si>
  <si>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</si>
  <si>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</si>
  <si>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</si>
  <si>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</si>
  <si>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</si>
  <si>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</si>
  <si>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</si>
  <si>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</si>
  <si>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</si>
  <si>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</si>
  <si>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</si>
  <si>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</si>
  <si>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</si>
  <si>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</si>
  <si>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</si>
  <si>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</si>
  <si>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</si>
  <si>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</si>
  <si>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</si>
  <si>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</si>
  <si>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</si>
  <si>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</si>
  <si>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</si>
  <si>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</si>
  <si>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</si>
  <si>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</si>
  <si>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</si>
  <si>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</si>
  <si>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</si>
  <si>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</si>
  <si>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</si>
  <si>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</si>
  <si>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</si>
  <si>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</si>
  <si>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</si>
  <si>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</si>
  <si>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</si>
  <si>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</si>
  <si>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</si>
  <si>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</si>
  <si>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</si>
  <si>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</si>
  <si>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</si>
  <si>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</si>
  <si>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</si>
  <si>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</si>
  <si>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</si>
  <si>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</si>
  <si>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</si>
  <si>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</si>
  <si>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</si>
  <si>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</si>
  <si>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</si>
  <si>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</si>
  <si>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</si>
  <si>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</si>
  <si>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</si>
  <si>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</si>
  <si>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</si>
  <si>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</si>
  <si>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</si>
  <si>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</si>
  <si>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</si>
  <si>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</si>
  <si>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</si>
  <si>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</si>
  <si>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</si>
  <si>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</si>
  <si>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</si>
  <si>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</si>
  <si>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</si>
  <si>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</si>
  <si>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</si>
  <si>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</si>
  <si>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</si>
  <si>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</si>
  <si>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</si>
  <si>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</si>
  <si>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</si>
  <si>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</si>
  <si>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</si>
  <si>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</si>
  <si>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</si>
  <si>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</si>
  <si>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</si>
  <si>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</si>
  <si>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</si>
  <si>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</si>
  <si>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</si>
  <si>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</si>
  <si>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</si>
  <si>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</si>
  <si>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</si>
  <si>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</si>
  <si>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</si>
  <si>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</si>
  <si>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</si>
  <si>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</si>
  <si>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</si>
  <si>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</si>
  <si>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</si>
  <si>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</si>
  <si>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</si>
  <si>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</si>
  <si>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</si>
  <si>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</si>
  <si>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</si>
  <si>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</si>
  <si>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</si>
  <si>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</si>
  <si>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</si>
  <si>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</si>
  <si>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</si>
  <si>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</si>
  <si>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</si>
  <si>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</si>
  <si>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</si>
  <si>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</si>
  <si>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</si>
  <si>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</si>
  <si>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</si>
  <si>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</si>
  <si>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</si>
  <si>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</si>
  <si>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</si>
  <si>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</si>
  <si>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</si>
  <si>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</si>
  <si>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</si>
  <si>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</si>
  <si>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</si>
  <si>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</si>
  <si>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</si>
  <si>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</si>
  <si>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</si>
  <si>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</si>
  <si>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</si>
  <si>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</si>
  <si>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</si>
  <si>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</si>
  <si>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</si>
  <si>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</si>
  <si>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</si>
  <si>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</si>
  <si>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</si>
  <si>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</si>
  <si>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</si>
  <si>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</si>
  <si>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</si>
  <si>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</si>
  <si>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</si>
  <si>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</si>
  <si>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</si>
  <si>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</si>
  <si>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</si>
  <si>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</si>
  <si>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</si>
  <si>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</si>
  <si>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</si>
  <si>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</si>
  <si>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</si>
  <si>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</si>
  <si>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</si>
  <si>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</si>
  <si>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</si>
  <si>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</si>
  <si>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</si>
  <si>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</si>
  <si>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</si>
  <si>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</si>
  <si>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</si>
  <si>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</si>
  <si>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</si>
  <si>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</si>
  <si>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</si>
  <si>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</si>
  <si>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</si>
  <si>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</si>
  <si>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</si>
  <si>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</si>
  <si>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</si>
  <si>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</si>
  <si>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</si>
  <si>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</si>
  <si>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</si>
  <si>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</si>
  <si>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</si>
  <si>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</si>
  <si>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</si>
  <si>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</si>
  <si>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</si>
  <si>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</si>
  <si>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</si>
  <si>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</si>
  <si>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</si>
  <si>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</si>
  <si>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</si>
  <si>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</si>
  <si>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</si>
  <si>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</si>
  <si>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</si>
  <si>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</si>
  <si>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</si>
  <si>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</si>
  <si>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</si>
  <si>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</si>
  <si>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</si>
  <si>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</si>
  <si>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</si>
  <si>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</si>
  <si>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</si>
  <si>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</si>
  <si>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</si>
  <si>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</si>
  <si>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</si>
  <si>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</si>
  <si>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</si>
  <si>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</si>
  <si>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</si>
  <si>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</si>
  <si>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</si>
  <si>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</si>
  <si>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</si>
  <si>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</si>
  <si>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</si>
  <si>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</si>
  <si>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</si>
  <si>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</si>
  <si>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</si>
  <si>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</si>
  <si>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</si>
  <si>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</si>
  <si>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</si>
  <si>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</si>
  <si>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</si>
  <si>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</si>
  <si>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</si>
  <si>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</si>
  <si>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</si>
  <si>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</si>
  <si>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</si>
  <si>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</si>
  <si>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</si>
  <si>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</si>
  <si>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</si>
  <si>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</si>
  <si>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</si>
  <si>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</si>
  <si>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</si>
  <si>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</si>
  <si>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</si>
  <si>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</si>
  <si>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</si>
  <si>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</si>
  <si>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</si>
  <si>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</si>
  <si>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</si>
  <si>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</si>
  <si>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</si>
  <si>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</si>
  <si>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</si>
  <si>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</si>
  <si>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</si>
  <si>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</si>
  <si>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</si>
  <si>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</si>
  <si>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</si>
  <si>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</si>
  <si>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</si>
  <si>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</si>
  <si>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</si>
  <si>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</si>
  <si>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</si>
  <si>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</si>
  <si>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</si>
  <si>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</si>
  <si>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</si>
  <si>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</si>
  <si>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</si>
  <si>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</si>
  <si>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</si>
  <si>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</si>
  <si>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</si>
  <si>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</si>
  <si>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</si>
  <si>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</si>
  <si>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</si>
  <si>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</si>
  <si>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</si>
  <si>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</si>
  <si>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</si>
  <si>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</si>
  <si>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</si>
  <si>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</si>
  <si>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</si>
  <si>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</si>
  <si>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</si>
  <si>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</si>
  <si>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</si>
  <si>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</si>
  <si>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</si>
  <si>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</si>
  <si>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</si>
  <si>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</si>
  <si>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</si>
  <si>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</si>
  <si>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</si>
  <si>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</si>
  <si>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</si>
  <si>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</si>
  <si>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</si>
  <si>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</si>
  <si>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</si>
  <si>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</si>
  <si>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</si>
  <si>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</si>
  <si>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</si>
  <si>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</si>
  <si>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</si>
  <si>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</si>
  <si>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</si>
  <si>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</si>
  <si>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</si>
  <si>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</si>
  <si>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</si>
  <si>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</si>
  <si>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</si>
  <si>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</si>
  <si>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</si>
  <si>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</si>
  <si>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</si>
  <si>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</si>
  <si>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</si>
  <si>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</si>
  <si>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</si>
  <si>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</si>
  <si>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</si>
  <si>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</si>
  <si>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</si>
  <si>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</si>
  <si>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</si>
  <si>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</si>
  <si>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</si>
  <si>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</si>
  <si>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</si>
  <si>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</si>
  <si>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</si>
  <si>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</si>
  <si>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</si>
  <si>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</si>
  <si>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</si>
  <si>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</si>
  <si>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</si>
  <si>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</si>
  <si>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</si>
  <si>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</si>
  <si>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</si>
  <si>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</si>
  <si>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</si>
  <si>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</si>
  <si>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</si>
  <si>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</si>
  <si>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</si>
  <si>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</si>
  <si>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</si>
  <si>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</si>
  <si>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</si>
  <si>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</si>
  <si>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</si>
  <si>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</si>
  <si>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</si>
  <si>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</si>
  <si>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</si>
  <si>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</si>
  <si>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</si>
  <si>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</si>
  <si>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</si>
  <si>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</si>
  <si>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</si>
  <si>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</si>
  <si>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</si>
  <si>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</si>
  <si>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</si>
  <si>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</si>
  <si>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</si>
  <si>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</si>
  <si>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</si>
  <si>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</si>
  <si>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</si>
  <si>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</si>
  <si>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</si>
  <si>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</si>
  <si>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</si>
  <si>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</si>
  <si>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</si>
  <si>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</si>
  <si>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</si>
  <si>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</si>
  <si>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</si>
  <si>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</si>
  <si>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</si>
  <si>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</si>
  <si>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</si>
  <si>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</si>
  <si>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</si>
  <si>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</si>
  <si>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</si>
  <si>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</si>
  <si>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</si>
  <si>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</si>
  <si>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</si>
  <si>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</si>
  <si>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</si>
  <si>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</si>
  <si>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</si>
  <si>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</si>
  <si>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</si>
  <si>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</si>
  <si>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</si>
  <si>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</si>
  <si>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</si>
  <si>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</si>
  <si>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</si>
  <si>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</si>
  <si>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</si>
  <si>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</si>
  <si>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</si>
  <si>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</si>
  <si>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</si>
  <si>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</si>
  <si>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</si>
  <si>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</si>
  <si>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</si>
  <si>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</si>
  <si>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</si>
  <si>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</si>
  <si>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</si>
  <si>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</si>
  <si>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</si>
  <si>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</si>
  <si>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</si>
  <si>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</si>
  <si>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</si>
  <si>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</si>
  <si>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</si>
  <si>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</si>
  <si>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</si>
  <si>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</si>
  <si>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</si>
  <si>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</si>
  <si>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</si>
  <si>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</si>
  <si>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</si>
  <si>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</si>
  <si>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</si>
  <si>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</si>
  <si>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</si>
  <si>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</si>
  <si>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</si>
  <si>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</si>
  <si>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</si>
  <si>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</si>
  <si>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</si>
  <si>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</si>
  <si>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</si>
  <si>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</si>
  <si>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</si>
  <si>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</si>
  <si>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</si>
  <si>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</si>
  <si>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</si>
  <si>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</si>
  <si>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</si>
  <si>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</si>
  <si>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</si>
  <si>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</si>
  <si>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</si>
  <si>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</si>
  <si>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</si>
  <si>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</si>
  <si>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</si>
  <si>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</si>
  <si>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</si>
  <si>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</si>
  <si>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</si>
  <si>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</si>
  <si>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</si>
  <si>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</si>
  <si>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</si>
  <si>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</si>
  <si>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</si>
  <si>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</si>
  <si>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</si>
  <si>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</si>
  <si>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</si>
  <si>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</si>
  <si>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</si>
  <si>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</si>
  <si>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</si>
  <si>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</si>
  <si>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</si>
  <si>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</si>
  <si>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</si>
  <si>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</si>
  <si>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</si>
  <si>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</si>
  <si>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</si>
  <si>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</si>
  <si>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</si>
  <si>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</si>
  <si>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</si>
  <si>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</si>
  <si>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</si>
  <si>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</si>
  <si>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</si>
  <si>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</si>
  <si>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</si>
  <si>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</si>
  <si>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</si>
  <si>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</si>
  <si>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</si>
  <si>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</si>
  <si>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</si>
  <si>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</si>
  <si>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</si>
  <si>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</si>
  <si>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</si>
  <si>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</si>
  <si>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</si>
  <si>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</si>
  <si>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</si>
  <si>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</si>
  <si>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</si>
  <si>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</si>
  <si>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</si>
  <si>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</si>
  <si>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</si>
  <si>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</si>
  <si>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</si>
  <si>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</si>
  <si>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</si>
  <si>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</si>
  <si>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</si>
  <si>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</si>
  <si>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</si>
  <si>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</si>
  <si>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</si>
  <si>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</si>
  <si>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</si>
  <si>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</si>
  <si>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</si>
  <si>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</si>
  <si>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</si>
  <si>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</si>
  <si>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</si>
  <si>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</si>
  <si>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</si>
  <si>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</si>
  <si>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</si>
  <si>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</si>
  <si>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</si>
  <si>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</si>
  <si>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</si>
  <si>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</si>
  <si>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</si>
  <si>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</si>
  <si>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</si>
  <si>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</si>
  <si>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</si>
  <si>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</si>
  <si>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</si>
  <si>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</si>
  <si>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</si>
  <si>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</si>
  <si>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</si>
  <si>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</si>
  <si>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</si>
  <si>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</si>
  <si>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</si>
  <si>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</si>
  <si>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</si>
  <si>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</si>
  <si>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</si>
  <si>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</si>
  <si>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</si>
  <si>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</si>
  <si>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</si>
  <si>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</si>
  <si>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</si>
  <si>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</si>
  <si>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</si>
  <si>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</si>
  <si>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</si>
  <si>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</si>
  <si>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</si>
  <si>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</si>
  <si>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</si>
  <si>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</si>
  <si>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</si>
  <si>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</si>
  <si>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</si>
  <si>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</si>
  <si>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</si>
  <si>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</si>
  <si>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</si>
  <si>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</si>
  <si>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</si>
  <si>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</si>
  <si>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</si>
  <si>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</si>
  <si>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</si>
  <si>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</si>
  <si>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</si>
  <si>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</si>
  <si>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</si>
  <si>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</si>
  <si>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</si>
  <si>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</si>
  <si>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</si>
  <si>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</si>
  <si>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</si>
  <si>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</si>
  <si>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</si>
  <si>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</si>
  <si>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</si>
  <si>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</si>
  <si>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</si>
  <si>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</si>
  <si>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</si>
  <si>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</si>
  <si>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</si>
  <si>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</si>
  <si>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</si>
  <si>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</si>
  <si>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</si>
  <si>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</si>
  <si>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</si>
  <si>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</si>
  <si>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</si>
  <si>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</si>
  <si>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</si>
  <si>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</si>
  <si>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</si>
  <si>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</si>
  <si>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</si>
  <si>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</si>
  <si>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</si>
  <si>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</si>
  <si>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</si>
  <si>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</si>
  <si>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</si>
  <si>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</si>
  <si>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</si>
  <si>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</si>
  <si>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</si>
  <si>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</si>
  <si>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</si>
  <si>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</si>
  <si>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</si>
  <si>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</si>
  <si>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</si>
  <si>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</si>
  <si>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</si>
  <si>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</si>
  <si>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</si>
  <si>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</si>
  <si>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</si>
  <si>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</si>
  <si>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</si>
  <si>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</si>
  <si>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</si>
  <si>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</si>
  <si>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</si>
  <si>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</si>
  <si>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</si>
  <si>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</si>
  <si>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</si>
  <si>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</si>
  <si>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</si>
  <si>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</si>
  <si>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</si>
  <si>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</si>
  <si>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</si>
  <si>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</si>
  <si>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</si>
  <si>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</si>
  <si>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</si>
  <si>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</si>
  <si>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</si>
  <si>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</si>
  <si>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</si>
  <si>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</si>
  <si>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</si>
  <si>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</si>
  <si>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</si>
  <si>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</si>
  <si>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</si>
  <si>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</si>
  <si>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</si>
  <si>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</si>
  <si>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</si>
  <si>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</si>
  <si>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</si>
  <si>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</si>
  <si>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</si>
  <si>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</si>
  <si>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</si>
  <si>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</si>
  <si>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</si>
  <si>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</si>
  <si>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</si>
  <si>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</si>
  <si>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</si>
  <si>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</si>
  <si>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</si>
  <si>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</si>
  <si>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</si>
  <si>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</si>
  <si>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</si>
  <si>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</si>
  <si>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</si>
  <si>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</si>
  <si>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</si>
  <si>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</si>
  <si>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</si>
  <si>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</si>
  <si>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</si>
  <si>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</si>
  <si>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</si>
  <si>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</si>
  <si>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</si>
  <si>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</si>
  <si>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</si>
  <si>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</si>
  <si>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</si>
  <si>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</si>
  <si>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</si>
  <si>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</si>
  <si>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</si>
  <si>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</si>
  <si>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</si>
  <si>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</si>
  <si>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</si>
  <si>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</si>
  <si>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</si>
  <si>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</si>
  <si>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</si>
  <si>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</si>
  <si>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</si>
  <si>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</si>
  <si>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</si>
  <si>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</si>
  <si>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</si>
  <si>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</si>
  <si>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</si>
  <si>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</si>
  <si>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</si>
  <si>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</si>
  <si>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</si>
  <si>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</si>
  <si>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</si>
  <si>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</si>
  <si>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</si>
  <si>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</si>
  <si>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</si>
  <si>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</si>
  <si>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</si>
  <si>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</si>
  <si>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</si>
  <si>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</si>
  <si>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</si>
  <si>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</si>
  <si>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</si>
  <si>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</si>
  <si>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</si>
  <si>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</si>
  <si>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</si>
  <si>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</si>
  <si>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</si>
  <si>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</si>
  <si>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</si>
  <si>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</si>
  <si>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</si>
  <si>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</si>
  <si>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</si>
  <si>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</si>
  <si>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</si>
  <si>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</si>
  <si>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</si>
  <si>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</si>
  <si>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</si>
  <si>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</si>
  <si>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</si>
  <si>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</si>
  <si>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</si>
  <si>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</si>
  <si>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</si>
  <si>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</si>
  <si>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</si>
  <si>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</si>
  <si>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</si>
  <si>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</si>
  <si>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</si>
  <si>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</si>
  <si>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</si>
  <si>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</si>
  <si>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</si>
  <si>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</si>
  <si>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</si>
  <si>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</si>
  <si>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</si>
  <si>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</si>
  <si>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</si>
  <si>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</si>
  <si>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</si>
  <si>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</si>
  <si>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</si>
  <si>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</si>
  <si>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</si>
  <si>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</si>
  <si>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</si>
  <si>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</si>
  <si>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</si>
  <si>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</si>
  <si>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</si>
  <si>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</si>
  <si>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</si>
  <si>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</si>
  <si>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</si>
  <si>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</si>
  <si>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</si>
  <si>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</si>
  <si>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</si>
  <si>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</si>
  <si>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</si>
  <si>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</si>
  <si>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</si>
  <si>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</si>
  <si>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</si>
  <si>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</si>
  <si>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</si>
  <si>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</si>
  <si>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</si>
  <si>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</si>
  <si>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</si>
  <si>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</si>
  <si>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</si>
  <si>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</si>
  <si>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</si>
  <si>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</si>
  <si>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</si>
  <si>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</si>
  <si>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</si>
  <si>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</si>
  <si>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</si>
  <si>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</si>
  <si>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</si>
  <si>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</si>
  <si>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</si>
  <si>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</si>
  <si>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</si>
  <si>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</si>
  <si>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</si>
  <si>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</si>
  <si>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</si>
  <si>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</si>
  <si>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</si>
  <si>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</si>
  <si>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</si>
  <si>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</si>
  <si>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</si>
  <si>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</si>
  <si>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</si>
  <si>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</si>
  <si>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</si>
  <si>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</si>
  <si>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</si>
  <si>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</si>
  <si>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</si>
  <si>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</si>
  <si>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</si>
  <si>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</si>
  <si>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</si>
  <si>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</si>
  <si>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</si>
  <si>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</si>
  <si>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</si>
  <si>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</si>
  <si>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</si>
  <si>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</si>
  <si>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</si>
  <si>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</si>
  <si>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</si>
  <si>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</si>
  <si>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</si>
  <si>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</si>
  <si>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</si>
  <si>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</si>
  <si>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</si>
  <si>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</si>
  <si>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</si>
  <si>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</si>
  <si>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</si>
  <si>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</si>
  <si>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</si>
  <si>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</si>
  <si>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</si>
  <si>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</si>
  <si>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</si>
  <si>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</si>
  <si>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</si>
  <si>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</si>
  <si>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</si>
  <si>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</si>
  <si>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</si>
  <si>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</si>
  <si>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</si>
  <si>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</si>
  <si>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</si>
  <si>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</si>
  <si>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</si>
  <si>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</si>
  <si>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</si>
  <si>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</si>
  <si>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</si>
  <si>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</si>
  <si>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</si>
  <si>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</si>
  <si>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</si>
  <si>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</si>
  <si>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</si>
  <si>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</si>
  <si>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</si>
  <si>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</si>
  <si>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</si>
  <si>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</si>
  <si>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</si>
  <si>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</si>
  <si>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</si>
  <si>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</si>
  <si>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</si>
  <si>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</si>
  <si>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</si>
  <si>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</si>
  <si>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</si>
  <si>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</si>
  <si>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</si>
  <si>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</si>
  <si>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</si>
  <si>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</si>
  <si>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</si>
  <si>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</si>
  <si>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</si>
  <si>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</si>
  <si>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</si>
  <si>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</si>
  <si>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</si>
  <si>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</si>
  <si>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</si>
  <si>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</si>
  <si>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</si>
  <si>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</si>
  <si>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</si>
  <si>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</si>
  <si>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</si>
  <si>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</si>
  <si>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</si>
  <si>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</si>
  <si>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</si>
  <si>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</si>
  <si>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</si>
  <si>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</si>
  <si>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</si>
  <si>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</si>
  <si>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</si>
  <si>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</si>
  <si>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</si>
  <si>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</si>
  <si>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</si>
  <si>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</si>
  <si>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</si>
  <si>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</si>
  <si>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</si>
  <si>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</si>
  <si>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</si>
  <si>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</si>
  <si>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</si>
  <si>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</si>
  <si>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</si>
  <si>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</si>
  <si>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</si>
  <si>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</si>
  <si>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</si>
  <si>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</si>
  <si>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</si>
  <si>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</si>
  <si>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</si>
  <si>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</si>
  <si>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</si>
  <si>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</si>
  <si>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</si>
  <si>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</si>
  <si>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</si>
  <si>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</si>
  <si>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</si>
  <si>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</si>
  <si>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</si>
  <si>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</si>
  <si>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</si>
  <si>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</si>
  <si>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</si>
  <si>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</si>
  <si>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</si>
  <si>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</si>
  <si>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</si>
  <si>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</si>
  <si>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</si>
  <si>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</si>
  <si>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</si>
  <si>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</si>
  <si>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</si>
  <si>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</si>
  <si>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</si>
  <si>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</si>
  <si>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</si>
  <si>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</si>
  <si>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</si>
  <si>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</si>
  <si>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</si>
  <si>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</si>
  <si>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</si>
  <si>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</si>
  <si>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</si>
  <si>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</si>
  <si>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</si>
  <si>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</si>
  <si>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</si>
  <si>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</si>
  <si>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</si>
  <si>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</si>
  <si>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</si>
  <si>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</si>
  <si>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</si>
  <si>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</si>
  <si>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</si>
  <si>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</si>
  <si>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</si>
  <si>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</si>
  <si>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</si>
  <si>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</si>
  <si>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</si>
  <si>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</si>
  <si>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</si>
  <si>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</si>
  <si>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</si>
  <si>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</si>
  <si>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</si>
  <si>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</si>
  <si>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</si>
  <si>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</si>
  <si>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</si>
  <si>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</si>
  <si>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</si>
  <si>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</si>
  <si>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</si>
  <si>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</si>
  <si>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</si>
  <si>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</si>
  <si>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</si>
  <si>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</si>
  <si>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</si>
  <si>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</si>
  <si>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</si>
  <si>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</si>
  <si>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</si>
  <si>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</si>
  <si>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</si>
  <si>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</si>
  <si>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</si>
  <si>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</si>
  <si>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</si>
  <si>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</si>
  <si>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</si>
  <si>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</si>
  <si>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</si>
  <si>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</si>
  <si>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</si>
  <si>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</si>
  <si>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</si>
  <si>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</si>
  <si>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</si>
  <si>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</si>
  <si>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</si>
  <si>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</si>
  <si>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</si>
  <si>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</si>
  <si>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</si>
  <si>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</si>
  <si>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</si>
  <si>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</si>
  <si>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</si>
  <si>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</si>
  <si>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</si>
  <si>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</si>
  <si>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</si>
  <si>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</si>
  <si>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</si>
  <si>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</si>
  <si>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</si>
  <si>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</si>
  <si>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</si>
  <si>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</si>
  <si>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</si>
  <si>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</si>
  <si>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</si>
  <si>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</si>
  <si>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</si>
  <si>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</si>
  <si>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</si>
  <si>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</si>
  <si>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</si>
  <si>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</si>
  <si>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</si>
  <si>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</si>
  <si>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</si>
  <si>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</si>
  <si>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</si>
  <si>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</si>
  <si>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</si>
  <si>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</si>
  <si>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</si>
  <si>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</si>
  <si>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</si>
  <si>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</si>
  <si>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</si>
  <si>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</si>
  <si>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</si>
  <si>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</si>
  <si>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</si>
  <si>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</si>
  <si>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</si>
  <si>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</si>
  <si>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</si>
  <si>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</si>
  <si>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</si>
  <si>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</si>
  <si>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</si>
  <si>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</si>
  <si>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</si>
  <si>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</si>
  <si>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</si>
  <si>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</si>
  <si>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</si>
  <si>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</si>
  <si>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</si>
  <si>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</si>
  <si>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</si>
  <si>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</si>
  <si>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</si>
  <si>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</si>
  <si>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</si>
  <si>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</si>
  <si>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</si>
  <si>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</si>
  <si>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</si>
  <si>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</si>
  <si>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</si>
  <si>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</si>
  <si>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</si>
  <si>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</si>
  <si>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</si>
  <si>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</si>
  <si>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</si>
  <si>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</si>
  <si>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</si>
  <si>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</si>
  <si>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</si>
  <si>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</si>
  <si>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</si>
  <si>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</si>
  <si>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</si>
  <si>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</si>
  <si>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</si>
  <si>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</si>
  <si>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</si>
  <si>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</si>
  <si>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</si>
  <si>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</si>
  <si>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</si>
  <si>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</si>
  <si>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</si>
  <si>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</si>
  <si>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</si>
  <si>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</si>
  <si>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</si>
  <si>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</si>
  <si>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</si>
  <si>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</si>
  <si>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</si>
  <si>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</si>
  <si>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</si>
  <si>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</si>
  <si>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</si>
  <si>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</si>
  <si>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</si>
  <si>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</si>
  <si>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</si>
  <si>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</si>
  <si>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</si>
  <si>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</si>
  <si>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</si>
  <si>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</si>
  <si>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</si>
  <si>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</si>
  <si>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</si>
  <si>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</si>
  <si>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</si>
  <si>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</si>
  <si>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</si>
  <si>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</si>
  <si>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</si>
  <si>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</si>
  <si>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</si>
  <si>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</si>
  <si>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</si>
  <si>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</si>
  <si>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</si>
  <si>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</si>
  <si>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</si>
  <si>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</si>
  <si>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</si>
  <si>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</si>
  <si>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</si>
  <si>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</si>
  <si>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</si>
  <si>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</si>
  <si>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</si>
  <si>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</si>
  <si>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</si>
  <si>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</si>
  <si>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</si>
  <si>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</si>
  <si>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</si>
  <si>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</si>
  <si>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</si>
  <si>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</si>
  <si>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</si>
  <si>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</si>
  <si>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</si>
  <si>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</si>
  <si>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</si>
  <si>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</si>
  <si>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</si>
  <si>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</si>
  <si>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</si>
  <si>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</si>
  <si>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</si>
  <si>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</si>
  <si>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</si>
  <si>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</si>
  <si>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</si>
  <si>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</si>
  <si>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</si>
  <si>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</si>
  <si>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</si>
  <si>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</si>
  <si>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</si>
  <si>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</si>
  <si>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</si>
  <si>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</si>
  <si>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</si>
  <si>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</si>
  <si>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</si>
  <si>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</si>
  <si>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</si>
  <si>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</si>
  <si>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</si>
  <si>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</si>
  <si>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</si>
  <si>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</si>
  <si>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</si>
  <si>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</si>
  <si>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</si>
  <si>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</si>
  <si>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</si>
  <si>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</si>
  <si>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</si>
  <si>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</si>
  <si>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</si>
  <si>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</si>
  <si>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</si>
  <si>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</si>
  <si>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</si>
  <si>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</si>
  <si>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</si>
  <si>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</si>
  <si>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</si>
  <si>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</si>
  <si>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</si>
  <si>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</si>
  <si>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</si>
  <si>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</si>
  <si>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</si>
  <si>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</si>
  <si>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</si>
  <si>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</si>
  <si>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</si>
  <si>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</si>
  <si>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</si>
  <si>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</si>
  <si>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</si>
  <si>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</si>
  <si>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</si>
  <si>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</si>
  <si>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</si>
  <si>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</si>
  <si>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</si>
  <si>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</si>
  <si>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</si>
  <si>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</si>
  <si>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</si>
  <si>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</si>
  <si>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</si>
  <si>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</si>
  <si>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</si>
  <si>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</si>
  <si>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</si>
  <si>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</si>
  <si>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</si>
  <si>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</si>
  <si>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</si>
  <si>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</si>
  <si>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</si>
  <si>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</si>
  <si>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</si>
  <si>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</si>
  <si>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</si>
  <si>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</si>
  <si>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</si>
  <si>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</si>
  <si>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</si>
  <si>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</si>
  <si>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</si>
  <si>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</si>
  <si>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</si>
  <si>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</si>
  <si>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</si>
  <si>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</si>
  <si>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</si>
  <si>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</si>
  <si>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</si>
  <si>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</si>
  <si>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</si>
  <si>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</si>
  <si>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</si>
  <si>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</si>
  <si>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</si>
  <si>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</si>
  <si>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</si>
  <si>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</si>
  <si>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</si>
  <si>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</si>
  <si>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</si>
  <si>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</si>
  <si>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</si>
  <si>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</si>
  <si>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</si>
  <si>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</si>
  <si>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</si>
  <si>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</si>
  <si>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</si>
  <si>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</si>
  <si>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</si>
  <si>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</si>
  <si>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</si>
  <si>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</si>
  <si>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</si>
  <si>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</si>
  <si>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</si>
  <si>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</si>
  <si>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</si>
  <si>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</si>
  <si>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</si>
  <si>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</si>
  <si>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</si>
  <si>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</si>
  <si>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</si>
  <si>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</si>
  <si>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</si>
  <si>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</si>
  <si>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</si>
  <si>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</si>
  <si>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</si>
  <si>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</si>
  <si>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</si>
  <si>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</si>
  <si>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</si>
  <si>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</si>
  <si>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</si>
  <si>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</si>
  <si>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</si>
  <si>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</si>
  <si>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</si>
  <si>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</si>
  <si>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</si>
  <si>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</si>
  <si>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</si>
  <si>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</si>
  <si>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</si>
  <si>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</si>
  <si>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</si>
  <si>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</si>
  <si>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</si>
  <si>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</si>
  <si>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</si>
  <si>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</si>
  <si>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</si>
  <si>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</si>
  <si>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</si>
  <si>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</si>
  <si>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</si>
  <si>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</si>
  <si>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</si>
  <si>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</si>
  <si>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</si>
  <si>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</si>
  <si>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</si>
  <si>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</si>
  <si>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</si>
  <si>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</si>
  <si>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</si>
  <si>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</si>
  <si>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</si>
  <si>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</si>
  <si>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</si>
  <si>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</si>
  <si>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</si>
  <si>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</si>
  <si>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</si>
  <si>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</si>
  <si>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</si>
  <si>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</si>
  <si>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</si>
  <si>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</si>
  <si>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</si>
  <si>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</si>
  <si>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</si>
  <si>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</si>
  <si>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</si>
  <si>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</si>
  <si>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</si>
  <si>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</si>
  <si>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</si>
  <si>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</si>
  <si>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</si>
  <si>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</si>
  <si>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</si>
  <si>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</si>
  <si>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</si>
  <si>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</si>
  <si>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</si>
  <si>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</si>
  <si>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</si>
  <si>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</si>
  <si>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</si>
  <si>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</si>
  <si>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</si>
  <si>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</si>
  <si>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</si>
  <si>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</si>
  <si>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</si>
  <si>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</si>
  <si>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</si>
  <si>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</si>
  <si>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</si>
  <si>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</si>
  <si>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</si>
  <si>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</si>
  <si>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</si>
  <si>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</si>
  <si>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</si>
  <si>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</si>
  <si>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</si>
  <si>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</si>
  <si>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</si>
  <si>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</si>
  <si>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</si>
  <si>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</si>
  <si>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</si>
  <si>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</si>
  <si>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</si>
  <si>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</si>
  <si>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</si>
  <si>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</si>
  <si>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</si>
  <si>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</si>
  <si>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</si>
  <si>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</si>
  <si>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</si>
  <si>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</si>
  <si>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</si>
  <si>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</si>
  <si>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</si>
  <si>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</si>
  <si>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</si>
  <si>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</si>
  <si>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</si>
  <si>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</si>
  <si>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</si>
  <si>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</si>
  <si>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</si>
  <si>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</si>
  <si>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</si>
  <si>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</si>
  <si>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</si>
  <si>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</si>
  <si>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</si>
  <si>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</si>
  <si>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</si>
  <si>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</si>
  <si>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</si>
  <si>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</si>
  <si>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</si>
  <si>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</si>
  <si>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</si>
  <si>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</si>
  <si>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</si>
  <si>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</si>
  <si>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</si>
  <si>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</si>
  <si>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</si>
  <si>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</si>
  <si>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</si>
  <si>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</si>
  <si>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</si>
  <si>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</si>
  <si>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</si>
  <si>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</si>
  <si>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</si>
  <si>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</si>
  <si>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</si>
  <si>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</si>
  <si>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</si>
  <si>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</si>
  <si>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</si>
  <si>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</si>
  <si>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</si>
  <si>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</si>
  <si>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</si>
  <si>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</si>
  <si>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</si>
  <si>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</si>
  <si>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</si>
  <si>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</si>
  <si>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</si>
  <si>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</si>
  <si>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</si>
  <si>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</si>
  <si>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</si>
  <si>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</si>
  <si>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</si>
  <si>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</si>
  <si>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</si>
  <si>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</si>
  <si>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</si>
  <si>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</si>
  <si>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</si>
  <si>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</si>
  <si>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</si>
  <si>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</si>
  <si>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</si>
  <si>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</si>
  <si>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</si>
  <si>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</si>
  <si>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</si>
  <si>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</si>
  <si>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</si>
  <si>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</si>
  <si>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</si>
  <si>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</si>
  <si>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</si>
  <si>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</si>
  <si>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</si>
  <si>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</si>
  <si>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</si>
  <si>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</si>
  <si>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</si>
  <si>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</si>
  <si>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</si>
  <si>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</si>
  <si>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</si>
  <si>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</si>
  <si>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</si>
  <si>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</si>
  <si>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</si>
  <si>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</si>
  <si>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</si>
  <si>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</si>
  <si>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</si>
  <si>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</si>
  <si>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</si>
  <si>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</si>
  <si>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</si>
  <si>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</si>
  <si>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</si>
  <si>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</si>
  <si>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</si>
  <si>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</si>
  <si>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</si>
  <si>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</si>
  <si>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</si>
  <si>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</si>
  <si>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</si>
  <si>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</si>
  <si>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</si>
  <si>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</si>
  <si>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</si>
  <si>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</si>
  <si>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</si>
  <si>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</si>
  <si>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</si>
  <si>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</si>
  <si>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</si>
  <si>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</si>
  <si>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</si>
  <si>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</si>
  <si>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</si>
  <si>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</si>
  <si>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</si>
  <si>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</si>
  <si>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</si>
  <si>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</si>
  <si>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</si>
  <si>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</si>
  <si>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</si>
  <si>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</si>
  <si>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</si>
  <si>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</si>
  <si>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</si>
  <si>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</si>
  <si>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</si>
  <si>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</si>
  <si>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</si>
  <si>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</si>
  <si>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</si>
  <si>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</si>
  <si>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</si>
  <si>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</si>
  <si>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</si>
  <si>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</si>
  <si>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</si>
  <si>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</si>
  <si>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</si>
  <si>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</si>
  <si>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</si>
  <si>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</si>
  <si>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</si>
  <si>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</si>
  <si>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</si>
  <si>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</si>
  <si>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</si>
  <si>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</si>
  <si>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</si>
  <si>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</si>
  <si>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</si>
  <si>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</si>
  <si>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</si>
  <si>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</si>
  <si>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</si>
  <si>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</si>
  <si>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</si>
  <si>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</si>
  <si>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</si>
  <si>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</si>
  <si>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</si>
  <si>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</si>
  <si>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</si>
  <si>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</si>
  <si>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</si>
  <si>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</si>
  <si>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</si>
  <si>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</si>
  <si>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</si>
  <si>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</si>
  <si>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</si>
  <si>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</si>
  <si>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</si>
  <si>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</si>
  <si>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</si>
  <si>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</si>
  <si>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</si>
  <si>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</si>
  <si>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</si>
  <si>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</si>
  <si>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</si>
  <si>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</si>
  <si>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</si>
  <si>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</si>
  <si>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</si>
  <si>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</si>
  <si>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</si>
  <si>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</si>
  <si>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</si>
  <si>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</si>
  <si>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</si>
  <si>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</si>
  <si>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</si>
  <si>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</si>
  <si>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</si>
  <si>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</si>
  <si>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</si>
  <si>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</si>
  <si>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</si>
  <si>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</si>
  <si>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</si>
  <si>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</si>
  <si>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</si>
  <si>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</si>
  <si>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</si>
  <si>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</si>
  <si>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</si>
  <si>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</si>
  <si>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</si>
  <si>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</si>
  <si>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</si>
  <si>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</si>
  <si>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</si>
  <si>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</si>
  <si>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</si>
  <si>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</si>
  <si>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</si>
  <si>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</si>
  <si>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</si>
  <si>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</si>
  <si>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</si>
  <si>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</si>
  <si>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</si>
  <si>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</si>
  <si>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</si>
  <si>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</si>
  <si>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</si>
  <si>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</si>
  <si>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</si>
  <si>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</si>
  <si>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</si>
  <si>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</si>
  <si>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</si>
  <si>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</si>
  <si>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</si>
  <si>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</si>
  <si>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</si>
  <si>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</si>
  <si>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</si>
  <si>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</si>
  <si>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</si>
  <si>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</si>
  <si>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</si>
  <si>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</si>
  <si>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</si>
  <si>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</si>
  <si>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</si>
  <si>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</si>
  <si>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</si>
  <si>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</si>
  <si>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</si>
  <si>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</si>
  <si>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</si>
  <si>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</si>
  <si>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</si>
  <si>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</si>
  <si>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</si>
  <si>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</si>
  <si>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</si>
  <si>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</si>
  <si>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</si>
  <si>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</si>
  <si>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</si>
  <si>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</si>
  <si>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</si>
  <si>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</si>
  <si>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</si>
  <si>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</si>
  <si>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</si>
  <si>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</si>
  <si>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</si>
  <si>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</si>
  <si>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</si>
  <si>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</si>
  <si>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</si>
  <si>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</si>
  <si>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</si>
  <si>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</si>
  <si>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</si>
  <si>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</si>
  <si>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</si>
  <si>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</si>
  <si>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</si>
  <si>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</si>
  <si>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</si>
  <si>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</si>
  <si>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</si>
  <si>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</si>
  <si>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</si>
  <si>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</si>
  <si>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</si>
  <si>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</si>
  <si>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</si>
  <si>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</si>
  <si>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</si>
  <si>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</si>
  <si>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</si>
  <si>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</si>
  <si>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</si>
  <si>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</si>
  <si>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</si>
  <si>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</si>
  <si>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</si>
  <si>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</si>
  <si>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</si>
  <si>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</si>
  <si>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</si>
  <si>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</si>
  <si>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</si>
  <si>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</si>
  <si>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</si>
  <si>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</si>
  <si>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</si>
  <si>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</si>
  <si>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</si>
  <si>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</si>
  <si>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</si>
  <si>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</si>
  <si>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</si>
  <si>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</si>
  <si>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</si>
  <si>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</si>
  <si>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</si>
  <si>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</si>
  <si>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</si>
  <si>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</si>
  <si>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</si>
  <si>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</si>
  <si>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</si>
  <si>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</si>
  <si>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</si>
  <si>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</si>
  <si>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</si>
  <si>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</si>
  <si>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</si>
  <si>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</si>
  <si>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</si>
  <si>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</si>
  <si>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</si>
  <si>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</si>
  <si>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</si>
  <si>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</si>
  <si>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</si>
  <si>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</si>
  <si>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</si>
  <si>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</si>
  <si>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</si>
  <si>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</si>
  <si>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</si>
  <si>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</si>
  <si>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</si>
  <si>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</si>
  <si>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</si>
  <si>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</si>
  <si>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</si>
  <si>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</si>
  <si>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</si>
  <si>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</si>
  <si>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</si>
  <si>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</si>
  <si>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</si>
  <si>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</si>
  <si>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</si>
  <si>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</si>
  <si>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</si>
  <si>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</si>
  <si>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</si>
  <si>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</si>
  <si>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</si>
  <si>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</si>
  <si>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</si>
  <si>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</si>
  <si>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</si>
  <si>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</si>
  <si>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</si>
  <si>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</si>
  <si>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</si>
  <si>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</si>
  <si>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</si>
  <si>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</si>
  <si>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</si>
  <si>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</si>
  <si>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</si>
  <si>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</si>
  <si>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</si>
  <si>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</si>
  <si>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</si>
  <si>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</si>
  <si>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</si>
  <si>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</si>
  <si>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</si>
  <si>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</si>
  <si>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</si>
  <si>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</si>
  <si>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</si>
  <si>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</si>
  <si>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</si>
  <si>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</si>
  <si>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</si>
  <si>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</si>
  <si>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</si>
  <si>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</si>
  <si>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</si>
  <si>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</si>
  <si>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</si>
  <si>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</si>
  <si>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</si>
  <si>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</si>
  <si>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</si>
  <si>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</si>
  <si>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</si>
  <si>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</si>
  <si>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</si>
  <si>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</si>
  <si>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</si>
  <si>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</si>
  <si>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</si>
  <si>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</si>
  <si>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</si>
  <si>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</si>
  <si>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</si>
  <si>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</si>
  <si>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</si>
  <si>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</si>
  <si>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</si>
  <si>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</si>
  <si>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</si>
  <si>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</si>
  <si>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</si>
  <si>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</si>
  <si>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</si>
  <si>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</si>
  <si>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</si>
  <si>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</si>
  <si>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</si>
  <si>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</si>
  <si>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</si>
  <si>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</si>
  <si>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</si>
  <si>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</si>
  <si>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</si>
  <si>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</si>
  <si>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</si>
  <si>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</si>
  <si>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</si>
  <si>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</si>
  <si>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</si>
  <si>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</si>
  <si>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</si>
  <si>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</si>
  <si>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</si>
  <si>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</si>
  <si>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</si>
  <si>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</si>
  <si>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</si>
  <si>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</si>
  <si>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</si>
  <si>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</si>
  <si>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</si>
  <si>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</si>
  <si>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</si>
  <si>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</si>
  <si>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</si>
  <si>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</si>
  <si>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</si>
  <si>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</si>
  <si>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</si>
  <si>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</si>
  <si>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</si>
  <si>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</si>
  <si>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</si>
  <si>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</si>
  <si>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</si>
  <si>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</si>
  <si>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</si>
  <si>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</si>
  <si>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</si>
  <si>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</si>
  <si>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</si>
  <si>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</si>
  <si>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</si>
  <si>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</si>
  <si>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</si>
  <si>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</si>
  <si>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</si>
  <si>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</si>
  <si>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</si>
  <si>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</si>
  <si>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</si>
  <si>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</si>
  <si>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</si>
  <si>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</si>
  <si>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</si>
  <si>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</si>
  <si>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</si>
  <si>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</si>
  <si>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</si>
  <si>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</si>
  <si>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</si>
  <si>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</si>
  <si>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</si>
  <si>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</si>
  <si>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</si>
  <si>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</si>
  <si>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</si>
  <si>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</si>
  <si>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</si>
  <si>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</si>
  <si>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</si>
  <si>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</si>
  <si>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</si>
  <si>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</si>
  <si>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</si>
  <si>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</si>
  <si>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</si>
  <si>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</si>
  <si>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</si>
  <si>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</si>
  <si>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</si>
  <si>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</si>
  <si>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</si>
  <si>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</si>
  <si>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</si>
  <si>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</si>
  <si>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</si>
  <si>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</si>
  <si>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</si>
  <si>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</si>
  <si>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</si>
  <si>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</si>
  <si>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</si>
  <si>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</si>
  <si>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</si>
  <si>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</si>
  <si>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</si>
  <si>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</si>
  <si>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</si>
  <si>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</si>
  <si>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</si>
  <si>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</si>
  <si>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</si>
  <si>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</si>
  <si>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</si>
  <si>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</si>
  <si>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</si>
  <si>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</si>
  <si>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</si>
  <si>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</si>
  <si>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</si>
  <si>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</si>
  <si>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</si>
  <si>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</si>
  <si>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</si>
  <si>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</si>
  <si>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</si>
  <si>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</si>
  <si>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</si>
  <si>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</si>
  <si>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</si>
  <si>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</si>
  <si>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</si>
  <si>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</si>
  <si>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</si>
  <si>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</si>
  <si>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</si>
  <si>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</si>
  <si>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</si>
  <si>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</si>
  <si>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</si>
  <si>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</si>
  <si>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</si>
  <si>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</si>
  <si>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</si>
  <si>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</si>
  <si>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</si>
  <si>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</si>
  <si>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</si>
  <si>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</si>
  <si>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</si>
  <si>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</si>
  <si>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</si>
  <si>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</si>
  <si>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</si>
  <si>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</si>
  <si>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</si>
  <si>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</si>
  <si>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</si>
  <si>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</si>
  <si>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</si>
  <si>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</si>
  <si>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</si>
  <si>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</si>
  <si>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</si>
  <si>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</si>
  <si>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</si>
  <si>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</si>
  <si>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</si>
  <si>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</si>
  <si>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</si>
  <si>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</si>
  <si>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</si>
  <si>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</si>
  <si>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</si>
  <si>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</si>
  <si>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</si>
  <si>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</si>
  <si>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</si>
  <si>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</si>
  <si>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</si>
  <si>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</si>
  <si>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</si>
  <si>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</si>
  <si>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</si>
  <si>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</si>
  <si>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</si>
  <si>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</si>
  <si>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</si>
  <si>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</si>
  <si>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</si>
  <si>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</si>
  <si>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</si>
  <si>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</si>
  <si>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</si>
  <si>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</si>
  <si>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</si>
  <si>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</si>
  <si>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</si>
  <si>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</si>
  <si>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</si>
  <si>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</si>
  <si>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</si>
  <si>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</si>
  <si>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</si>
  <si>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</si>
  <si>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</si>
  <si>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</si>
  <si>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</si>
  <si>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</si>
  <si>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</si>
  <si>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</si>
  <si>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</si>
  <si>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</si>
  <si>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</si>
  <si>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</si>
  <si>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</si>
  <si>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</si>
  <si>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</si>
  <si>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</si>
  <si>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</si>
  <si>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</si>
  <si>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</si>
  <si>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</si>
  <si>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</si>
  <si>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</si>
  <si>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</si>
  <si>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</si>
  <si>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</si>
  <si>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</si>
  <si>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</si>
  <si>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</si>
  <si>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</si>
  <si>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</si>
  <si>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</si>
  <si>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</si>
  <si>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</si>
  <si>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</si>
  <si>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</si>
  <si>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</si>
  <si>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</si>
  <si>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</si>
  <si>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</si>
  <si>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</si>
  <si>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</si>
  <si>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</si>
  <si>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</si>
  <si>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</si>
  <si>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</si>
  <si>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</si>
  <si>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</si>
  <si>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</si>
  <si>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</si>
  <si>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</si>
  <si>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</si>
  <si>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</si>
  <si>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</si>
  <si>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</si>
  <si>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</si>
  <si>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</si>
  <si>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</si>
  <si>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</si>
  <si>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</si>
  <si>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</si>
  <si>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</si>
  <si>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</si>
  <si>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</si>
  <si>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</si>
  <si>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</si>
  <si>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</si>
  <si>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</si>
  <si>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</si>
  <si>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</si>
  <si>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</si>
  <si>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</si>
  <si>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</si>
  <si>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</si>
  <si>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</si>
  <si>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</si>
  <si>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</si>
  <si>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</si>
  <si>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</si>
  <si>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</si>
  <si>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</si>
  <si>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</si>
  <si>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</si>
  <si>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</si>
  <si>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</si>
  <si>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</si>
  <si>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</si>
  <si>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</si>
  <si>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</si>
  <si>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</si>
  <si>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</si>
  <si>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</si>
  <si>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</si>
  <si>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</si>
  <si>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</si>
  <si>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</si>
  <si>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</si>
  <si>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</si>
  <si>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</si>
  <si>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</si>
  <si>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</si>
  <si>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</si>
  <si>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</si>
  <si>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</si>
  <si>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</si>
  <si>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</si>
  <si>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</si>
  <si>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</si>
  <si>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</si>
  <si>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</si>
  <si>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</si>
  <si>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</si>
  <si>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</si>
  <si>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</si>
  <si>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</si>
  <si>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</si>
  <si>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</si>
  <si>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</si>
  <si>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</si>
  <si>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</si>
  <si>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</si>
  <si>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</si>
  <si>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</si>
  <si>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</si>
  <si>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</si>
  <si>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</si>
  <si>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</si>
  <si>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</si>
  <si>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</si>
  <si>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</si>
  <si>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</si>
  <si>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</si>
  <si>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</si>
  <si>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</si>
  <si>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</si>
  <si>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</si>
  <si>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</si>
  <si>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</si>
  <si>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</si>
  <si>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</si>
  <si>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</si>
  <si>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</si>
  <si>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</si>
  <si>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</si>
  <si>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</si>
  <si>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</si>
  <si>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</si>
  <si>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</si>
  <si>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</si>
  <si>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</si>
  <si>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</si>
  <si>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</si>
  <si>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</si>
  <si>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</si>
  <si>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</si>
  <si>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</si>
  <si>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</si>
  <si>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</si>
  <si>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</si>
  <si>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</si>
  <si>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</si>
  <si>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</si>
  <si>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</si>
  <si>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</si>
  <si>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</si>
  <si>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</si>
  <si>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</si>
  <si>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</si>
  <si>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</si>
  <si>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</si>
  <si>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</si>
  <si>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</si>
  <si>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</si>
  <si>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</si>
  <si>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</si>
  <si>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</si>
  <si>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</si>
  <si>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</si>
  <si>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</si>
  <si>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</si>
  <si>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</si>
  <si>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</si>
  <si>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</si>
  <si>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</si>
  <si>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</si>
  <si>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</si>
  <si>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</si>
  <si>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</si>
  <si>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</si>
  <si>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</si>
  <si>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</si>
  <si>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</si>
  <si>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</si>
  <si>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</si>
  <si>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</si>
  <si>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</si>
  <si>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</si>
  <si>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</si>
  <si>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</si>
  <si>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</si>
  <si>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</si>
  <si>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</si>
  <si>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</si>
  <si>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</si>
  <si>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</si>
  <si>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</si>
  <si>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</si>
  <si>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</si>
  <si>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</si>
  <si>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</si>
  <si>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</si>
  <si>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</si>
  <si>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</si>
  <si>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</si>
  <si>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</si>
  <si>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</si>
  <si>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</si>
  <si>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</si>
  <si>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</si>
  <si>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</si>
  <si>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</si>
  <si>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</si>
  <si>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</si>
  <si>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</si>
  <si>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</si>
  <si>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</si>
  <si>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</si>
  <si>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</si>
  <si>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</si>
  <si>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</si>
  <si>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</si>
  <si>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</si>
  <si>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</si>
  <si>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</si>
  <si>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</si>
  <si>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</si>
  <si>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</si>
  <si>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</si>
  <si>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</si>
  <si>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</si>
  <si>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</si>
  <si>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</si>
  <si>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</si>
  <si>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</si>
  <si>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</si>
  <si>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</si>
  <si>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</si>
  <si>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</si>
  <si>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</si>
  <si>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</si>
  <si>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</si>
  <si>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</si>
  <si>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</si>
  <si>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</si>
  <si>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</si>
  <si>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</si>
  <si>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</si>
  <si>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</si>
  <si>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</si>
  <si>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</si>
  <si>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</si>
  <si>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</si>
  <si>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</si>
  <si>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</si>
  <si>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</si>
  <si>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</si>
  <si>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</si>
  <si>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</si>
  <si>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</si>
  <si>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</si>
  <si>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</si>
  <si>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</si>
  <si>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</si>
  <si>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</si>
  <si>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</si>
  <si>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</si>
  <si>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</si>
  <si>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</si>
  <si>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</si>
  <si>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</si>
  <si>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</si>
  <si>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</si>
  <si>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</si>
  <si>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</si>
  <si>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</si>
  <si>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</si>
  <si>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</si>
  <si>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</si>
  <si>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</si>
  <si>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</si>
  <si>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</si>
  <si>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</si>
  <si>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</si>
  <si>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</si>
  <si>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</si>
  <si>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</si>
  <si>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</si>
  <si>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</si>
  <si>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</si>
  <si>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</si>
  <si>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</si>
  <si>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</si>
  <si>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</si>
  <si>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</si>
  <si>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</si>
  <si>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</si>
  <si>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</si>
  <si>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</si>
  <si>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</si>
  <si>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</si>
  <si>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</si>
  <si>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</si>
  <si>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</si>
  <si>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</si>
  <si>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</si>
  <si>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</si>
  <si>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</si>
  <si>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</si>
  <si>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</si>
  <si>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</si>
  <si>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</si>
  <si>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</si>
  <si>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</si>
  <si>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</si>
  <si>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</si>
  <si>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</si>
  <si>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</si>
  <si>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</si>
  <si>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</si>
  <si>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</si>
  <si>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</si>
  <si>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</si>
  <si>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</si>
  <si>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</si>
  <si>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</si>
  <si>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</si>
  <si>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</si>
  <si>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</si>
  <si>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</si>
  <si>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</si>
  <si>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</si>
  <si>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</si>
  <si>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</si>
  <si>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</si>
  <si>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</si>
  <si>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</si>
  <si>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</si>
  <si>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</si>
  <si>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</si>
  <si>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</si>
  <si>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</si>
  <si>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</si>
  <si>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</si>
  <si>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</si>
  <si>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</si>
  <si>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</si>
  <si>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</si>
  <si>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</si>
  <si>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</si>
  <si>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</si>
  <si>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</si>
  <si>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</si>
  <si>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</si>
  <si>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</si>
  <si>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</si>
  <si>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</si>
  <si>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</si>
  <si>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</si>
  <si>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</si>
  <si>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</si>
  <si>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</si>
  <si>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</si>
  <si>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</si>
  <si>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</si>
  <si>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</si>
  <si>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</si>
  <si>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</si>
  <si>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</si>
  <si>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</si>
  <si>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</si>
  <si>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</si>
  <si>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</si>
  <si>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</si>
  <si>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</si>
  <si>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</si>
  <si>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</si>
  <si>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</si>
  <si>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</si>
  <si>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</si>
  <si>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</si>
  <si>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</si>
  <si>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</si>
  <si>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</si>
  <si>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</si>
  <si>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</si>
  <si>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</si>
  <si>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</si>
  <si>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</si>
  <si>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</si>
  <si>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</si>
  <si>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</si>
  <si>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</si>
  <si>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</si>
  <si>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</si>
  <si>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</si>
  <si>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</si>
  <si>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</si>
  <si>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</si>
  <si>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</si>
  <si>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</si>
  <si>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</si>
  <si>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</si>
  <si>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</si>
  <si>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</si>
  <si>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</si>
  <si>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</si>
  <si>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</si>
  <si>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</si>
  <si>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</si>
  <si>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</si>
  <si>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</si>
  <si>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</si>
  <si>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</si>
  <si>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</si>
  <si>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</si>
  <si>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</si>
  <si>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</si>
  <si>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</si>
  <si>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</si>
  <si>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</si>
  <si>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</si>
  <si>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</si>
  <si>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</si>
  <si>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</si>
  <si>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</si>
  <si>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</si>
  <si>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</si>
  <si>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</si>
  <si>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</si>
  <si>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</si>
  <si>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</si>
  <si>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</si>
  <si>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</si>
  <si>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</si>
  <si>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</si>
  <si>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</si>
  <si>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</si>
  <si>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</si>
  <si>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</si>
  <si>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</si>
  <si>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</si>
  <si>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</si>
  <si>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</si>
  <si>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</si>
  <si>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</si>
  <si>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</si>
  <si>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</si>
  <si>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</si>
  <si>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</si>
  <si>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</si>
  <si>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</si>
  <si>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</si>
  <si>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</si>
  <si>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</si>
  <si>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</si>
  <si>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</si>
  <si>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</si>
  <si>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</si>
  <si>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</si>
  <si>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</si>
  <si>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</si>
  <si>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</si>
  <si>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</si>
  <si>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</si>
  <si>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</si>
  <si>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</si>
  <si>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</si>
  <si>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</si>
  <si>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</si>
  <si>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</si>
  <si>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</si>
  <si>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</si>
  <si>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</si>
  <si>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</si>
  <si>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</si>
  <si>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</si>
  <si>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</si>
  <si>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</si>
  <si>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</si>
  <si>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</si>
  <si>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</si>
  <si>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</si>
  <si>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</si>
  <si>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</si>
  <si>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</si>
  <si>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</si>
  <si>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</si>
  <si>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</si>
  <si>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</si>
  <si>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</si>
  <si>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</si>
  <si>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</si>
  <si>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</si>
  <si>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</si>
  <si>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</si>
  <si>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</si>
  <si>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</si>
  <si>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</si>
  <si>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</si>
  <si>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</si>
  <si>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</si>
  <si>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</si>
  <si>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</si>
  <si>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</si>
  <si>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</si>
  <si>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</si>
  <si>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</si>
  <si>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</si>
  <si>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</si>
  <si>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</si>
  <si>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</si>
  <si>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</si>
  <si>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</si>
  <si>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</si>
  <si>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</si>
  <si>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</si>
  <si>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</si>
  <si>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</si>
  <si>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</si>
  <si>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</si>
  <si>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</si>
  <si>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</si>
  <si>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</si>
  <si>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</si>
  <si>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</si>
  <si>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</si>
  <si>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</si>
  <si>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</si>
  <si>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</si>
  <si>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</si>
  <si>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</si>
  <si>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</si>
  <si>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</si>
  <si>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</si>
  <si>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</si>
  <si>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</si>
  <si>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</si>
  <si>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</si>
  <si>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</si>
  <si>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</si>
  <si>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</si>
  <si>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</si>
  <si>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</si>
  <si>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</si>
  <si>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</si>
  <si>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</si>
  <si>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</si>
  <si>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</si>
  <si>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</si>
  <si>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</si>
  <si>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</si>
  <si>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</si>
  <si>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</si>
  <si>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</si>
  <si>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</si>
  <si>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</si>
  <si>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</si>
  <si>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</si>
  <si>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</si>
  <si>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</si>
  <si>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</si>
  <si>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</si>
  <si>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</si>
  <si>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</si>
  <si>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</si>
  <si>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</si>
  <si>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</si>
  <si>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</si>
  <si>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</si>
  <si>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</si>
  <si>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</si>
  <si>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</si>
  <si>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</si>
  <si>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</si>
  <si>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</si>
  <si>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</si>
  <si>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</si>
  <si>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</si>
  <si>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</si>
  <si>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</si>
  <si>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</si>
  <si>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</si>
  <si>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</si>
  <si>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</si>
  <si>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</si>
  <si>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</si>
  <si>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</si>
  <si>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</si>
  <si>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</si>
  <si>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</si>
  <si>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</si>
  <si>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</si>
  <si>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</si>
  <si>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</si>
  <si>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</si>
  <si>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</si>
  <si>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</si>
  <si>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</si>
  <si>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</si>
  <si>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</si>
  <si>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</si>
  <si>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</si>
  <si>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</si>
  <si>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</si>
  <si>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</si>
  <si>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</si>
  <si>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</si>
  <si>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</si>
  <si>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</si>
  <si>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</si>
  <si>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</si>
  <si>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</si>
  <si>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</si>
  <si>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</si>
  <si>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</si>
  <si>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</si>
  <si>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</si>
  <si>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</si>
  <si>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</si>
  <si>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</si>
  <si>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</si>
  <si>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</si>
  <si>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</si>
  <si>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</si>
  <si>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</si>
  <si>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</si>
  <si>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</si>
  <si>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</si>
  <si>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</si>
  <si>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</si>
  <si>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</si>
  <si>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</si>
  <si>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</si>
  <si>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</si>
  <si>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</si>
  <si>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</si>
  <si>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</si>
  <si>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</si>
  <si>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</si>
  <si>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</si>
  <si>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</si>
  <si>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</si>
  <si>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</si>
  <si>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</si>
  <si>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</si>
  <si>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</si>
  <si>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</si>
  <si>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</si>
  <si>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</si>
  <si>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</si>
  <si>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</si>
  <si>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</si>
  <si>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</si>
  <si>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</si>
  <si>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</si>
  <si>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</si>
  <si>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</si>
  <si>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</si>
  <si>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</si>
  <si>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</si>
  <si>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</si>
  <si>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</si>
  <si>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</si>
  <si>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</si>
  <si>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</si>
  <si>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</si>
  <si>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</si>
  <si>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</si>
  <si>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</si>
  <si>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</si>
  <si>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</si>
  <si>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</si>
  <si>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</si>
  <si>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</si>
  <si>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</si>
  <si>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</si>
  <si>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</si>
  <si>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</si>
  <si>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</si>
  <si>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</si>
  <si>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</si>
  <si>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</si>
  <si>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</si>
  <si>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</si>
  <si>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</si>
  <si>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</si>
  <si>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</si>
  <si>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</si>
  <si>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</si>
  <si>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</si>
  <si>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</si>
  <si>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</si>
  <si>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</si>
  <si>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</si>
  <si>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</si>
  <si>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</si>
  <si>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</si>
  <si>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</si>
  <si>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</si>
  <si>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</si>
  <si>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</si>
  <si>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</si>
  <si>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</si>
  <si>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</si>
  <si>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</si>
  <si>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</si>
  <si>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</si>
  <si>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</si>
  <si>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</si>
  <si>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</si>
  <si>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</si>
  <si>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</si>
  <si>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</si>
  <si>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</si>
  <si>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</si>
  <si>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</si>
  <si>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</si>
  <si>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</si>
  <si>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</si>
  <si>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</si>
  <si>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</si>
  <si>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</si>
  <si>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</si>
  <si>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</si>
  <si>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</si>
  <si>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</si>
  <si>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</si>
  <si>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</si>
  <si>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</si>
  <si>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</si>
  <si>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</si>
  <si>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</si>
  <si>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</si>
  <si>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</si>
  <si>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</si>
  <si>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</si>
  <si>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</si>
  <si>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</si>
  <si>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</si>
  <si>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</si>
  <si>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</si>
  <si>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</si>
  <si>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</si>
  <si>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</si>
  <si>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</si>
  <si>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</si>
  <si>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</si>
  <si>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</si>
  <si>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</si>
  <si>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</si>
  <si>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</si>
  <si>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</si>
  <si>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</si>
  <si>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</si>
  <si>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</si>
  <si>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</si>
  <si>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</si>
  <si>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</si>
  <si>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</si>
  <si>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</si>
  <si>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</si>
  <si>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</si>
  <si>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</si>
  <si>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</si>
  <si>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</si>
  <si>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</si>
  <si>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</si>
  <si>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</si>
  <si>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</si>
  <si>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</si>
  <si>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</si>
  <si>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</si>
  <si>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</si>
  <si>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</si>
  <si>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</si>
  <si>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</si>
  <si>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</si>
  <si>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</si>
  <si>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</si>
  <si>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</si>
  <si>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</si>
  <si>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</si>
  <si>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</si>
  <si>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</si>
  <si>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</si>
  <si>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</si>
  <si>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</si>
  <si>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</si>
  <si>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</si>
  <si>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</si>
  <si>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</si>
  <si>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</si>
  <si>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</si>
  <si>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</si>
  <si>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</si>
  <si>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</si>
  <si>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</si>
  <si>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</si>
  <si>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</si>
  <si>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</si>
  <si>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</si>
  <si>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</si>
  <si>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</si>
  <si>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</si>
  <si>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</si>
  <si>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</si>
  <si>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</si>
  <si>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</si>
  <si>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</si>
  <si>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</si>
  <si>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</si>
  <si>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</si>
  <si>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</si>
  <si>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</si>
  <si>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</si>
  <si>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</si>
  <si>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</si>
  <si>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</si>
  <si>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</si>
  <si>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</si>
  <si>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</si>
  <si>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</si>
  <si>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</si>
  <si>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</si>
  <si>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</si>
  <si>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</si>
  <si>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</si>
  <si>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</si>
  <si>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</si>
  <si>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</si>
  <si>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</si>
  <si>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</si>
  <si>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</si>
  <si>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</si>
  <si>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</si>
  <si>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</si>
  <si>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</si>
  <si>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</si>
  <si>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</si>
  <si>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</si>
  <si>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</si>
  <si>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</si>
  <si>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</si>
  <si>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</si>
  <si>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</si>
  <si>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</si>
  <si>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</si>
  <si>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</si>
  <si>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</si>
  <si>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</si>
  <si>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</si>
  <si>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</si>
  <si>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</si>
  <si>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</si>
  <si>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</si>
  <si>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</si>
  <si>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</si>
  <si>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</si>
  <si>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</si>
  <si>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</si>
  <si>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</si>
  <si>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</si>
  <si>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</si>
  <si>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</si>
  <si>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</si>
  <si>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</si>
  <si>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</si>
  <si>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</si>
  <si>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</si>
  <si>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</si>
  <si>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</si>
  <si>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</si>
  <si>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</si>
  <si>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</si>
  <si>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</si>
  <si>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</si>
  <si>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</si>
  <si>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</si>
  <si>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</si>
  <si>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</si>
  <si>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</si>
  <si>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</si>
  <si>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</si>
  <si>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</si>
  <si>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</si>
  <si>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</si>
  <si>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</si>
  <si>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</si>
  <si>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</si>
  <si>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</si>
  <si>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</si>
  <si>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</si>
  <si>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</si>
  <si>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</si>
  <si>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</si>
  <si>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</si>
  <si>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</si>
  <si>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</si>
  <si>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</si>
  <si>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</si>
  <si>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</si>
  <si>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</si>
  <si>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</si>
  <si>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</si>
  <si>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</si>
  <si>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</si>
  <si>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</si>
  <si>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</si>
  <si>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</si>
  <si>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</si>
  <si>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</si>
  <si>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</si>
  <si>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</si>
  <si>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</si>
  <si>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</si>
  <si>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</si>
  <si>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</si>
  <si>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</si>
  <si>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</si>
  <si>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</si>
  <si>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</si>
  <si>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</si>
  <si>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</si>
  <si>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</si>
  <si>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</si>
  <si>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</si>
  <si>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</si>
  <si>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</si>
  <si>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</si>
  <si>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</si>
  <si>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</si>
  <si>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</si>
  <si>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</si>
  <si>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</si>
  <si>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</si>
  <si>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</si>
  <si>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</si>
  <si>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</si>
  <si>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</si>
  <si>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</si>
  <si>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</si>
  <si>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</si>
  <si>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</si>
  <si>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</si>
  <si>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</si>
  <si>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</si>
  <si>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</si>
  <si>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</si>
  <si>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</si>
  <si>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</si>
  <si>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</si>
  <si>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</si>
  <si>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</si>
  <si>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</si>
  <si>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</si>
  <si>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</si>
  <si>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</si>
  <si>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</si>
  <si>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</si>
  <si>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</si>
  <si>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</si>
  <si>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</si>
  <si>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</si>
  <si>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</si>
  <si>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</si>
  <si>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</si>
  <si>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</si>
  <si>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</si>
  <si>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</si>
  <si>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</si>
  <si>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</si>
  <si>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</si>
  <si>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</si>
  <si>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</si>
  <si>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</si>
  <si>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</si>
  <si>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</si>
  <si>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</si>
  <si>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</si>
  <si>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</si>
  <si>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</si>
  <si>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</si>
  <si>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</si>
  <si>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</si>
  <si>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</si>
  <si>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</si>
  <si>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</si>
  <si>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</si>
  <si>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</si>
  <si>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</si>
  <si>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</si>
  <si>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</si>
  <si>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</si>
  <si>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</si>
  <si>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</si>
  <si>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</si>
  <si>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</si>
  <si>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</si>
  <si>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</si>
  <si>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THỐNG KÊ CHUẨN CHUYÊN MÔN NGHIỆP VỤ CỦA CÁN BỘ - GIẢNG VIÊN - NHÂN VIÊN</t>
  </si>
  <si>
    <t>DANH SÁCH TRÌNH ĐỘ NGOẠI NGỮ CỦA GIẢNG VIÊN 
GIẢNG DẠY CÁC NGHỀ TRỌNG ĐIỂM</t>
  </si>
  <si>
    <t>- NVSP cho GV ĐH, CĐ
- CC QLGD</t>
  </si>
  <si>
    <t>SP Bậc 2 
- Chứng chỉ nghề bậc 3/7
- NVSP cho GV ĐH, CĐ
- CC QLGD</t>
  </si>
  <si>
    <t>- Bậc 2 (1999)
- Chứng chỉ nghề bậc 3/7
- NVSP dành cho GV CĐ, ĐH
- CC QLGD</t>
  </si>
  <si>
    <t>- NVSP dành cho GV CĐ, ĐH
- Bồi dưỡng ngạch chuyên viên
- CC QLGD</t>
  </si>
  <si>
    <t>- Hiệu trưởng
- Khoa Điện - Điện tử</t>
  </si>
  <si>
    <t>- Phó Hiệu trưởng
- Khoa Điện - Điện tử</t>
  </si>
  <si>
    <t>- Phó Hiệu trưởng
- Khoa Cơ khí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</si>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</sst>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;@"/>
    <numFmt numFmtId="165" formatCode="00.000"/>
    <numFmt numFmtId="166" formatCode="0.00;\-0.00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26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4" fillId="0" borderId="0" xfId="0" applyFont="1" applyAlignment="1">
      <alignment horizontal="center" vertical="center" wrapText="1"/>
    </xf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4" fillId="0" borderId="0" xfId="81" applyFont="1" applyAlignment="1">
      <alignment horizontal="center" vertic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12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8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8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8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26" Type="http://schemas.openxmlformats.org/officeDocument/2006/relationships/hyperlink" Target="../../Downloads/DIEN%20DIEN%20TU/NGO%20PHONG%20CUONG.pdf" TargetMode="External"/><Relationship Id="rId39" Type="http://schemas.openxmlformats.org/officeDocument/2006/relationships/hyperlink" Target="../../Downloads/DIEN%20DIEN%20TU/TRAN%20NGUYEN%20BAO%20TRAN.pdf" TargetMode="External"/><Relationship Id="rId21" Type="http://schemas.openxmlformats.org/officeDocument/2006/relationships/hyperlink" Target="../../Downloads/DIEN%20DIEN%20TU/DANG%20DUC%20MINH.pdf" TargetMode="External"/><Relationship Id="rId34" Type="http://schemas.openxmlformats.org/officeDocument/2006/relationships/hyperlink" Target="../../Downloads/DIEN%20DIEN%20TU/NGUYEN%20TRAN%20THANH%20NHAN.pdf" TargetMode="External"/><Relationship Id="rId42" Type="http://schemas.openxmlformats.org/officeDocument/2006/relationships/hyperlink" Target="../../Downloads/DIEN%20DIEN%20TU/TRAN%20GIANG%20NAM.pdf" TargetMode="External"/><Relationship Id="rId47" Type="http://schemas.openxmlformats.org/officeDocument/2006/relationships/hyperlink" Target="../../Downloads/KHOA%20CO%20KHI/VU%20QUANG%20KHAI.pdf" TargetMode="External"/><Relationship Id="rId50" Type="http://schemas.openxmlformats.org/officeDocument/2006/relationships/hyperlink" Target="../../Downloads/KHOA%20CO%20KHI/DUONG%20THI%20HONG.pdf" TargetMode="External"/><Relationship Id="rId55" Type="http://schemas.openxmlformats.org/officeDocument/2006/relationships/hyperlink" Target="../../Downloads/DIEN%20DIEN%20TU/QUACH%20MINH%20THU.pdf" TargetMode="External"/><Relationship Id="rId63" Type="http://schemas.openxmlformats.org/officeDocument/2006/relationships/hyperlink" Target="../../Downloads/KHOA%20CO%20KHI/PHAN%20THI%20XUAN%20TRANG.pdf" TargetMode="External"/><Relationship Id="rId68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CNTT/TRAN%20VIET%20KHANH.pdf" TargetMode="External"/><Relationship Id="rId84" Type="http://schemas.openxmlformats.org/officeDocument/2006/relationships/hyperlink" Target="../../Downloads/CNTT/MAI%20CHIEM%20TUAN.pdf" TargetMode="External"/><Relationship Id="rId89" Type="http://schemas.openxmlformats.org/officeDocument/2006/relationships/hyperlink" Target="../../Downloads/CNTT/NGUYEN%20THI%20THUY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NGUYEN%20KHAC%20HUY.pdf" TargetMode="External"/><Relationship Id="rId92" Type="http://schemas.openxmlformats.org/officeDocument/2006/relationships/hyperlink" Target="../../Downloads/CNTT/HUYNH%20THI%20MAI.pdf" TargetMode="External"/><Relationship Id="rId2" Type="http://schemas.openxmlformats.org/officeDocument/2006/relationships/hyperlink" Target="../../Downloads/DONG%20LUC/VO%20DAC%20THINH.pdf" TargetMode="External"/><Relationship Id="rId16" Type="http://schemas.openxmlformats.org/officeDocument/2006/relationships/hyperlink" Target="../../Downloads/DONG%20LUC/TRAN%20QUOC%20DUY.pdf" TargetMode="External"/><Relationship Id="rId29" Type="http://schemas.openxmlformats.org/officeDocument/2006/relationships/hyperlink" Target="../../Downloads/DIEN%20DIEN%20TU/NGUYEN%20MINH%20DUC%20B.pdf" TargetMode="External"/><Relationship Id="rId11" Type="http://schemas.openxmlformats.org/officeDocument/2006/relationships/hyperlink" Target="../../Downloads/DONG%20LUC/NGUYEN%20THAI%20BINH.pdf" TargetMode="External"/><Relationship Id="rId24" Type="http://schemas.openxmlformats.org/officeDocument/2006/relationships/hyperlink" Target="../../Downloads/DIEN%20DIEN%20TU/MANH%20LE%20HOAN.pdf" TargetMode="External"/><Relationship Id="rId32" Type="http://schemas.openxmlformats.org/officeDocument/2006/relationships/hyperlink" Target="../../Downloads/DIEN%20DIEN%20TU/NGUYEN%20THI%20TO%20NGA.pdf" TargetMode="External"/><Relationship Id="rId37" Type="http://schemas.openxmlformats.org/officeDocument/2006/relationships/hyperlink" Target="../../Downloads/DIEN%20DIEN%20TU/TRAN%20CONG%20TIEN.pdf" TargetMode="External"/><Relationship Id="rId40" Type="http://schemas.openxmlformats.org/officeDocument/2006/relationships/hyperlink" Target="../../Downloads/DIEN%20DIEN%20TU/TRAN%20TRUNG%20HIEU.pdf" TargetMode="External"/><Relationship Id="rId45" Type="http://schemas.openxmlformats.org/officeDocument/2006/relationships/hyperlink" Target="../../Downloads/KHOA%20CO%20KHI/BUI%20ANH%20TUAN.pdf" TargetMode="External"/><Relationship Id="rId53" Type="http://schemas.openxmlformats.org/officeDocument/2006/relationships/hyperlink" Target="../../Downloads/KHOA%20CO%20KHI/NGUYEN%20DUY%20HAI.pdf" TargetMode="External"/><Relationship Id="rId58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KHOA%20CO%20KHI/TRAN%20THI%20HUONG.pdf" TargetMode="External"/><Relationship Id="rId74" Type="http://schemas.openxmlformats.org/officeDocument/2006/relationships/hyperlink" Target="../../Downloads/CNTT/TRAN%20VINH%20XUYEN.pdf" TargetMode="External"/><Relationship Id="rId79" Type="http://schemas.openxmlformats.org/officeDocument/2006/relationships/hyperlink" Target="../../Downloads/CNTT/DO%20THI%20HAI%20YEN.pdf" TargetMode="External"/><Relationship Id="rId87" Type="http://schemas.openxmlformats.org/officeDocument/2006/relationships/hyperlink" Target="../../Downloads/CNTT/NGUYEN%20SANH%20CUONG.pdf" TargetMode="External"/><Relationship Id="rId5" Type="http://schemas.openxmlformats.org/officeDocument/2006/relationships/hyperlink" Target="../../Downloads/DONG%20LUC/TRIEU%20PHU%20NGUYEN.pdf" TargetMode="External"/><Relationship Id="rId61" Type="http://schemas.openxmlformats.org/officeDocument/2006/relationships/hyperlink" Target="../../Downloads/KHOA%20CO%20KHI/NGUYEN%20THANH%20VU.pdf" TargetMode="External"/><Relationship Id="rId82" Type="http://schemas.openxmlformats.org/officeDocument/2006/relationships/hyperlink" Target="../../Downloads/CNTT/LE%20PHI%20TRUONG.pdf" TargetMode="External"/><Relationship Id="rId90" Type="http://schemas.openxmlformats.org/officeDocument/2006/relationships/hyperlink" Target="../../Downloads/CNTT/NGUYEN%20VAN%20DANH.pdf" TargetMode="External"/><Relationship Id="rId95" Type="http://schemas.openxmlformats.org/officeDocument/2006/relationships/comments" Target="../comments9.xm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22" Type="http://schemas.openxmlformats.org/officeDocument/2006/relationships/hyperlink" Target="../../Downloads/DIEN%20DIEN%20TU/DO%20HUYNH%20THANH%20PHONG.pdf" TargetMode="External"/><Relationship Id="rId27" Type="http://schemas.openxmlformats.org/officeDocument/2006/relationships/hyperlink" Target="../../Downloads/DIEN%20DIEN%20TU/NGUYEN%20ANH%20TANG.pdf" TargetMode="External"/><Relationship Id="rId30" Type="http://schemas.openxmlformats.org/officeDocument/2006/relationships/hyperlink" Target="../../Downloads/DIEN%20DIEN%20TU/NGUYEN%20MINH%20DUC%20CUONG.pdf" TargetMode="External"/><Relationship Id="rId35" Type="http://schemas.openxmlformats.org/officeDocument/2006/relationships/hyperlink" Target="../../Downloads/DIEN%20DIEN%20TU/NGUYEN%20VAN%20YEN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56" Type="http://schemas.openxmlformats.org/officeDocument/2006/relationships/hyperlink" Target="../../Downloads/DIEN%20DIEN%20TU/NGUYEN%20THUY%20DUONG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VAN%20SON.pdf" TargetMode="External"/><Relationship Id="rId77" Type="http://schemas.openxmlformats.org/officeDocument/2006/relationships/hyperlink" Target="../../Downloads/CNTT/VU%20THI%20THAI%20LINH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HA%20PHUOC%20TUAN.pdf" TargetMode="External"/><Relationship Id="rId72" Type="http://schemas.openxmlformats.org/officeDocument/2006/relationships/hyperlink" Target="../../Downloads/CNTT/NGUYEN%20KHOA.pdf" TargetMode="External"/><Relationship Id="rId80" Type="http://schemas.openxmlformats.org/officeDocument/2006/relationships/hyperlink" Target="../../Downloads/CNTT/DUONG%20NGOC%20VONG.pdf" TargetMode="External"/><Relationship Id="rId85" Type="http://schemas.openxmlformats.org/officeDocument/2006/relationships/hyperlink" Target="../../Downloads/CNTT/NGUYEN%20NGOC%20TUYEN.pdf" TargetMode="External"/><Relationship Id="rId93" Type="http://schemas.openxmlformats.org/officeDocument/2006/relationships/printerSettings" Target="../printerSettings/printerSettings9.bin"/><Relationship Id="rId3" Type="http://schemas.openxmlformats.org/officeDocument/2006/relationships/hyperlink" Target="../../Downloads/DONG%20LUC/HA%20QUOC%20BAO.pdf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25" Type="http://schemas.openxmlformats.org/officeDocument/2006/relationships/hyperlink" Target="../../Downloads/DIEN%20DIEN%20TU/NGO%20HOANG%20ANH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LONG.pdf" TargetMode="External"/><Relationship Id="rId67" Type="http://schemas.openxmlformats.org/officeDocument/2006/relationships/hyperlink" Target="../../Downloads/KHOA%20CO%20KHI/TRUONG%20THI%20PHUONG%20HONG.pdf" TargetMode="External"/><Relationship Id="rId20" Type="http://schemas.openxmlformats.org/officeDocument/2006/relationships/hyperlink" Target="../../Downloads/DIEN%20DIEN%20TU/CAO%20VAN%20TUAN.pdf" TargetMode="External"/><Relationship Id="rId41" Type="http://schemas.openxmlformats.org/officeDocument/2006/relationships/hyperlink" Target="../../Downloads/DIEN%20DIEN%20TU/VU%20HANH%20CHIEU.pdf" TargetMode="External"/><Relationship Id="rId54" Type="http://schemas.openxmlformats.org/officeDocument/2006/relationships/hyperlink" Target="../../Downloads/KHOA%20CO%20KHI/NGUYEN%20NGOC%20QUYNH.pdf" TargetMode="External"/><Relationship Id="rId62" Type="http://schemas.openxmlformats.org/officeDocument/2006/relationships/hyperlink" Target="../../Downloads/KHOA%20CO%20KHI/NGUYEN%20TIEN%20DUNG.pdf" TargetMode="External"/><Relationship Id="rId70" Type="http://schemas.openxmlformats.org/officeDocument/2006/relationships/hyperlink" Target="../../Downloads/KHOA%20CO%20KHI/NGUYEN%20HONG%20PHUC.pdf" TargetMode="External"/><Relationship Id="rId75" Type="http://schemas.openxmlformats.org/officeDocument/2006/relationships/hyperlink" Target="../../Downloads/CNTT/NGUYEN%20VAN%20DON.pdf" TargetMode="External"/><Relationship Id="rId83" Type="http://schemas.openxmlformats.org/officeDocument/2006/relationships/hyperlink" Target="../../Downloads/CNTT/LE%20QUY%20HUNG%20QUOC.pdf" TargetMode="External"/><Relationship Id="rId88" Type="http://schemas.openxmlformats.org/officeDocument/2006/relationships/hyperlink" Target="../../Downloads/CNTT/NGUYEN%20THI%20KHANH%20THU.pdf" TargetMode="External"/><Relationship Id="rId91" Type="http://schemas.openxmlformats.org/officeDocument/2006/relationships/hyperlink" Target="../../Downloads/CNTT/NGUYEN%20VAN%20MINH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ONG%20LUC/TRAN%20MINH%20TUAN.pdf" TargetMode="External"/><Relationship Id="rId23" Type="http://schemas.openxmlformats.org/officeDocument/2006/relationships/hyperlink" Target="../../Downloads/DIEN%20DIEN%20TU/LE%20TIEN%20DAT.pdf" TargetMode="External"/><Relationship Id="rId28" Type="http://schemas.openxmlformats.org/officeDocument/2006/relationships/hyperlink" Target="../../Downloads/DIEN%20DIEN%20TU/NGUYEN%20MINH%20DUC%20A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MINH%20CHUNG.pdf" TargetMode="External"/><Relationship Id="rId57" Type="http://schemas.openxmlformats.org/officeDocument/2006/relationships/hyperlink" Target="../../Downloads/KHOA%20CO%20KHI/NGUYEN%20TAM%20CUONG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THI%20NGOC%20HIEN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LU%20THI%20YEN%20VU.pdf" TargetMode="External"/><Relationship Id="rId60" Type="http://schemas.openxmlformats.org/officeDocument/2006/relationships/hyperlink" Target="../../Downloads/KHOA%20CO%20KHI/NGUYEN%20THANH%20VINH%20PHUC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GIANG.pdf" TargetMode="External"/><Relationship Id="rId78" Type="http://schemas.openxmlformats.org/officeDocument/2006/relationships/hyperlink" Target="../../Downloads/CNTT/DANG%20NGOC%20DOAN.pdf" TargetMode="External"/><Relationship Id="rId81" Type="http://schemas.openxmlformats.org/officeDocument/2006/relationships/hyperlink" Target="../../Downloads/CNTT/LE%20HONG%20THAI.pdf" TargetMode="External"/><Relationship Id="rId86" Type="http://schemas.openxmlformats.org/officeDocument/2006/relationships/hyperlink" Target="../../Downloads/CNTT/NGUYEN%20NGUYEN%20HOANG%20NGOC%20QUYEN.pdf" TargetMode="External"/><Relationship Id="rId94" Type="http://schemas.openxmlformats.org/officeDocument/2006/relationships/vmlDrawing" Target="../drawings/vmlDrawing9.v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selection activeCell="M7" sqref="M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241" t="s">
        <v>3972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242" t="s">
        <v>3987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4041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4042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4041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4181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4044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4365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4045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4041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4046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4086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4366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4030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4047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4048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4047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4049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4050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4029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4047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4051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4052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4053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4054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4055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4056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4057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4058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4059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4060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4061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4062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4445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4063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4064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4090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4065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4066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4067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4089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4030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4068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4030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4069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4070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4066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4071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4060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4072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4040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4073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4075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4087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4076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4069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4077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4078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4079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4080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4081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4082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4088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8" customFormat="1" ht="39.6" customHeight="1" x14ac:dyDescent="0.35">
      <c r="A136" s="191"/>
      <c r="B136" s="191"/>
      <c r="C136" s="191"/>
      <c r="D136" s="191"/>
      <c r="E136" s="191"/>
      <c r="F136" s="192"/>
      <c r="G136" s="193"/>
      <c r="H136" s="191"/>
      <c r="I136" s="193"/>
      <c r="J136" s="193"/>
      <c r="K136" s="193"/>
      <c r="L136" s="191"/>
      <c r="M136" s="193"/>
      <c r="N136" s="194"/>
      <c r="O136" s="193"/>
      <c r="P136" s="195"/>
      <c r="Q136" s="196"/>
      <c r="R136" s="197"/>
      <c r="S136" s="195"/>
      <c r="T136" s="192"/>
      <c r="U136" s="195"/>
      <c r="AK136" s="199"/>
      <c r="AU136" s="244" t="s">
        <v>3974</v>
      </c>
      <c r="AV136" s="244"/>
      <c r="AW136" s="244"/>
      <c r="AX136" s="244"/>
      <c r="AY136" s="244"/>
      <c r="AZ136" s="244"/>
      <c r="BA136" s="244"/>
      <c r="BB136" s="244"/>
      <c r="BC136" s="244"/>
      <c r="BD136" s="244"/>
      <c r="BE136" s="244"/>
      <c r="BF136" s="244"/>
      <c r="BG136" s="244"/>
      <c r="BH136" s="244"/>
      <c r="BI136" s="244"/>
      <c r="BJ136" s="244"/>
      <c r="BK136" s="244"/>
      <c r="BL136" s="244"/>
      <c r="BM136" s="244"/>
      <c r="BN136" s="244"/>
      <c r="BO136" s="244"/>
      <c r="BP136" s="244"/>
      <c r="BQ136" s="244"/>
      <c r="BR136" s="244"/>
      <c r="BS136" s="244"/>
      <c r="BT136" s="244"/>
      <c r="BU136" s="244"/>
      <c r="BV136" s="244"/>
      <c r="BW136" s="244"/>
      <c r="BX136" s="244"/>
      <c r="BY136" s="244"/>
      <c r="BZ136" s="244"/>
      <c r="CA136" s="244"/>
      <c r="CB136" s="244"/>
      <c r="CC136" s="244"/>
      <c r="CD136" s="244"/>
      <c r="CE136" s="244"/>
      <c r="CF136" s="244"/>
      <c r="CG136" s="244"/>
      <c r="CH136" s="244"/>
      <c r="CI136" s="244"/>
      <c r="CJ136" s="244"/>
      <c r="CK136" s="244"/>
      <c r="CL136" s="244"/>
      <c r="CM136" s="244"/>
      <c r="CN136" s="244"/>
      <c r="CO136" s="244"/>
      <c r="CP136" s="244"/>
      <c r="CQ136" s="244"/>
      <c r="CR136" s="244"/>
      <c r="CS136" s="244"/>
      <c r="CT136" s="244"/>
      <c r="CU136" s="244"/>
      <c r="CV136" s="244"/>
      <c r="CW136" s="244"/>
      <c r="CX136" s="244"/>
      <c r="CY136" s="244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zoomScaleNormal="100" zoomScaleSheetLayoutView="90" workbookViewId="0">
      <selection activeCell="M7" sqref="M7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</row>
    <row r="2" spans="1:103" s="58" customFormat="1" ht="18.600000000000001" customHeight="1" x14ac:dyDescent="0.3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57"/>
      <c r="Q2" s="57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0"/>
      <c r="CA2" s="190"/>
      <c r="CB2" s="190"/>
      <c r="CC2" s="190"/>
      <c r="CD2" s="190"/>
      <c r="CE2" s="190"/>
      <c r="CF2" s="190"/>
      <c r="CG2" s="190"/>
      <c r="CX2" s="190"/>
      <c r="CY2" s="190"/>
    </row>
    <row r="3" spans="1:103" s="58" customFormat="1" ht="41.4" customHeight="1" x14ac:dyDescent="0.35">
      <c r="A3" s="242" t="s">
        <v>4462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202" t="s">
        <v>1035</v>
      </c>
      <c r="CY6" s="202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203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9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247" t="s">
        <v>4461</v>
      </c>
      <c r="C117" s="247"/>
      <c r="D117" s="247"/>
      <c r="E117" s="247"/>
      <c r="F117" s="247"/>
      <c r="G117" s="247"/>
      <c r="H117" s="247"/>
      <c r="I117" s="247"/>
      <c r="J117" s="247"/>
      <c r="K117" s="247"/>
      <c r="L117" s="24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246" t="s">
        <v>3974</v>
      </c>
      <c r="AV117" s="246"/>
      <c r="AW117" s="246"/>
      <c r="AX117" s="246"/>
      <c r="AY117" s="246"/>
      <c r="AZ117" s="246"/>
      <c r="BA117" s="246"/>
      <c r="BB117" s="246"/>
      <c r="BC117" s="246"/>
      <c r="BD117" s="246"/>
      <c r="BE117" s="246"/>
      <c r="BF117" s="246"/>
      <c r="BG117" s="246"/>
      <c r="BH117" s="246"/>
      <c r="BI117" s="246"/>
      <c r="BJ117" s="246"/>
      <c r="BK117" s="246"/>
      <c r="BL117" s="246"/>
      <c r="BM117" s="246"/>
      <c r="BN117" s="246"/>
      <c r="BO117" s="246"/>
      <c r="BP117" s="246"/>
      <c r="BQ117" s="246"/>
      <c r="BR117" s="246"/>
      <c r="BS117" s="246"/>
      <c r="BT117" s="246"/>
      <c r="BU117" s="246"/>
      <c r="BV117" s="246"/>
      <c r="BW117" s="246"/>
      <c r="BX117" s="246"/>
      <c r="BY117" s="246"/>
      <c r="BZ117" s="246"/>
      <c r="CA117" s="246"/>
      <c r="CB117" s="246"/>
      <c r="CC117" s="246"/>
      <c r="CD117" s="246"/>
      <c r="CE117" s="246"/>
      <c r="CF117" s="246"/>
      <c r="CG117" s="246"/>
      <c r="CH117" s="246"/>
      <c r="CI117" s="246"/>
      <c r="CJ117" s="246"/>
      <c r="CK117" s="246"/>
      <c r="CL117" s="246"/>
      <c r="CM117" s="246"/>
      <c r="CN117" s="246"/>
      <c r="CO117" s="246"/>
      <c r="CP117" s="246"/>
      <c r="CQ117" s="246"/>
      <c r="CR117" s="246"/>
      <c r="CS117" s="246"/>
      <c r="CT117" s="246"/>
      <c r="CU117" s="246"/>
      <c r="CV117" s="246"/>
      <c r="CW117" s="246"/>
      <c r="CX117" s="246"/>
      <c r="CY117" s="246"/>
    </row>
    <row r="122" spans="1:105" x14ac:dyDescent="0.3">
      <c r="B122" s="245" t="s">
        <v>106</v>
      </c>
      <c r="C122" s="245"/>
      <c r="D122" s="245"/>
      <c r="E122" s="245"/>
      <c r="F122" s="245"/>
      <c r="G122" s="245"/>
      <c r="H122" s="245"/>
      <c r="I122" s="245"/>
      <c r="J122" s="245"/>
      <c r="K122" s="245"/>
      <c r="L122" s="245"/>
      <c r="AU122" s="245" t="s">
        <v>19</v>
      </c>
      <c r="AV122" s="245"/>
      <c r="AW122" s="245"/>
      <c r="AX122" s="245"/>
      <c r="AY122" s="245"/>
      <c r="AZ122" s="245"/>
      <c r="BA122" s="245"/>
      <c r="BB122" s="245"/>
      <c r="BC122" s="245"/>
      <c r="BD122" s="245"/>
      <c r="BE122" s="245"/>
      <c r="BF122" s="245"/>
      <c r="BG122" s="245"/>
      <c r="BH122" s="245"/>
      <c r="BI122" s="245"/>
      <c r="BJ122" s="245"/>
      <c r="BK122" s="245"/>
      <c r="BL122" s="245"/>
      <c r="BM122" s="245"/>
      <c r="BN122" s="245"/>
      <c r="BO122" s="245"/>
      <c r="BP122" s="245"/>
      <c r="BQ122" s="245"/>
      <c r="BR122" s="245"/>
      <c r="BS122" s="245"/>
      <c r="BT122" s="245"/>
      <c r="BU122" s="245"/>
      <c r="BV122" s="245"/>
      <c r="BW122" s="245"/>
      <c r="BX122" s="245"/>
      <c r="BY122" s="245"/>
      <c r="BZ122" s="245"/>
      <c r="CA122" s="245"/>
      <c r="CB122" s="245"/>
      <c r="CC122" s="245"/>
      <c r="CD122" s="245"/>
      <c r="CE122" s="245"/>
      <c r="CF122" s="245"/>
      <c r="CG122" s="245"/>
      <c r="CH122" s="245"/>
      <c r="CI122" s="245"/>
      <c r="CJ122" s="245"/>
      <c r="CK122" s="245"/>
      <c r="CL122" s="245"/>
      <c r="CM122" s="245"/>
      <c r="CN122" s="245"/>
      <c r="CO122" s="245"/>
      <c r="CP122" s="245"/>
      <c r="CQ122" s="245"/>
      <c r="CR122" s="245"/>
      <c r="CS122" s="245"/>
      <c r="CT122" s="245"/>
      <c r="CU122" s="245"/>
      <c r="CV122" s="245"/>
      <c r="CW122" s="245"/>
      <c r="CX122" s="245"/>
      <c r="CY122" s="213"/>
      <c r="CZ122" s="213"/>
      <c r="DA122" s="213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241" t="s">
        <v>3972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242" t="s">
        <v>3975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hidden="1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hidden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hidden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hidden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hidden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hidden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hidden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hidden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hidden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hidden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hidden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hidden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hidden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hidden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hidden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hidden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hidden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hidden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hidden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hidden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hidden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hidden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hidden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hidden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hidden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hidden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hidden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hidden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hidden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hidden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hidden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hidden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hidden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hidden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hidden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hidden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hidden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hidden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hidden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hidden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hidden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hidden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hidden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hidden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hidden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hidden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hidden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hidden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hidden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hidden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hidden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hidden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hidden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hidden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hidden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hidden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hidden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hidden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hidden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9" t="s">
        <v>3996</v>
      </c>
      <c r="CY81" s="4"/>
    </row>
    <row r="82" spans="1:103" ht="78" hidden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hidden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hidden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hidden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hidden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hidden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hidden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hidden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hidden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hidden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hidden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hidden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hidden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hidden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hidden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hidden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hidden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hidden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hidden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hidden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hidden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hidden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hidden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hidden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hidden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hidden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hidden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hidden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hidden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hidden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hidden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hidden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hidden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hidden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hidden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hidden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hidden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hidden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hidden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hidden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hidden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hidden="1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hidden="1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hidden="1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hidden="1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hidden="1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hidden="1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hidden="1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hidden="1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hidden="1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hidden="1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hidden="1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hidden="1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246" t="s">
        <v>3974</v>
      </c>
      <c r="AV136" s="246"/>
      <c r="AW136" s="246"/>
      <c r="AX136" s="246"/>
      <c r="AY136" s="246"/>
      <c r="AZ136" s="246"/>
      <c r="BA136" s="246"/>
      <c r="BB136" s="246"/>
      <c r="BC136" s="246"/>
      <c r="BD136" s="246"/>
      <c r="BE136" s="246"/>
      <c r="BF136" s="246"/>
      <c r="BG136" s="246"/>
      <c r="BH136" s="246"/>
      <c r="BI136" s="246"/>
      <c r="BJ136" s="246"/>
      <c r="BK136" s="246"/>
      <c r="BL136" s="246"/>
      <c r="BM136" s="246"/>
      <c r="BN136" s="246"/>
      <c r="BO136" s="246"/>
      <c r="BP136" s="246"/>
      <c r="BQ136" s="246"/>
      <c r="BR136" s="246"/>
      <c r="BS136" s="246"/>
      <c r="BT136" s="246"/>
      <c r="BU136" s="246"/>
      <c r="BV136" s="246"/>
      <c r="BW136" s="246"/>
      <c r="BX136" s="246"/>
      <c r="BY136" s="246"/>
      <c r="BZ136" s="246"/>
      <c r="CA136" s="246"/>
      <c r="CB136" s="246"/>
      <c r="CC136" s="246"/>
      <c r="CD136" s="246"/>
      <c r="CE136" s="246"/>
      <c r="CF136" s="246"/>
      <c r="CG136" s="246"/>
      <c r="CH136" s="246"/>
      <c r="CI136" s="246"/>
      <c r="CJ136" s="246"/>
      <c r="CK136" s="246"/>
      <c r="CL136" s="246"/>
      <c r="CM136" s="246"/>
      <c r="CN136" s="246"/>
      <c r="CO136" s="246"/>
      <c r="CP136" s="246"/>
      <c r="CQ136" s="246"/>
      <c r="CR136" s="246"/>
      <c r="CS136" s="246"/>
      <c r="CT136" s="246"/>
      <c r="CU136" s="246"/>
      <c r="CV136" s="246"/>
      <c r="CW136" s="246"/>
      <c r="CX136" s="246"/>
      <c r="CY136" s="246"/>
    </row>
    <row r="1431" spans="54:54" x14ac:dyDescent="0.3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L5" sqref="L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X1" s="243" t="s">
        <v>3973</v>
      </c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242" t="s">
        <v>4112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246" t="s">
        <v>3974</v>
      </c>
      <c r="CY27" s="246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zoomScaleNormal="100" zoomScaleSheetLayoutView="90" workbookViewId="0">
      <selection sqref="A1:O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5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K1" s="243" t="s">
        <v>3973</v>
      </c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</row>
    <row r="2" spans="1:105" s="205" customFormat="1" ht="18.600000000000001" customHeight="1" x14ac:dyDescent="0.35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57"/>
      <c r="Q2" s="57"/>
      <c r="AK2" s="210"/>
      <c r="AL2" s="210"/>
      <c r="AM2" s="210"/>
      <c r="AN2" s="210"/>
      <c r="AO2" s="210"/>
      <c r="AP2" s="210"/>
      <c r="AQ2" s="210"/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F2" s="210"/>
      <c r="BG2" s="210"/>
      <c r="BH2" s="210"/>
      <c r="BI2" s="210"/>
      <c r="BJ2" s="210"/>
      <c r="BK2" s="210"/>
      <c r="BL2" s="210"/>
      <c r="BM2" s="210"/>
      <c r="BN2" s="210"/>
      <c r="BO2" s="210"/>
      <c r="BP2" s="210"/>
      <c r="BQ2" s="210"/>
      <c r="BR2" s="210"/>
      <c r="BS2" s="210"/>
      <c r="BT2" s="210"/>
      <c r="BU2" s="210"/>
      <c r="BV2" s="210"/>
      <c r="BW2" s="210"/>
      <c r="BX2" s="210"/>
      <c r="BY2" s="210"/>
      <c r="BZ2" s="210"/>
      <c r="CA2" s="210"/>
      <c r="CB2" s="210"/>
      <c r="CC2" s="210"/>
      <c r="CD2" s="210"/>
      <c r="CE2" s="210"/>
      <c r="CF2" s="210"/>
      <c r="CG2" s="210"/>
      <c r="CH2" s="210"/>
      <c r="CI2" s="210"/>
    </row>
    <row r="3" spans="1:105" s="205" customFormat="1" ht="68.25" customHeight="1" x14ac:dyDescent="0.35">
      <c r="A3" s="242" t="s">
        <v>4463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  <c r="CZ3" s="242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4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2" t="s">
        <v>4442</v>
      </c>
      <c r="DA5" s="122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5" t="s">
        <v>1037</v>
      </c>
      <c r="DA6" s="123" t="s">
        <v>1038</v>
      </c>
    </row>
    <row r="7" spans="1:105" s="139" customFormat="1" ht="99.9" customHeight="1" x14ac:dyDescent="0.3">
      <c r="A7" s="126" t="s">
        <v>1028</v>
      </c>
      <c r="B7" s="127" t="s">
        <v>121</v>
      </c>
      <c r="C7" s="128" t="s">
        <v>1245</v>
      </c>
      <c r="D7" s="128"/>
      <c r="E7" s="128"/>
      <c r="F7" s="128" t="s">
        <v>1245</v>
      </c>
      <c r="G7" s="115" t="s">
        <v>20</v>
      </c>
      <c r="H7" s="128" t="str">
        <f t="shared" ref="H7:H68" si="0">LEFT(L7,2)</f>
        <v>06</v>
      </c>
      <c r="I7" s="128" t="str">
        <f t="shared" ref="I7:I68" si="1">MID(L7,4,2)</f>
        <v>11</v>
      </c>
      <c r="J7" s="128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9"/>
      <c r="O7" s="140" t="s">
        <v>3239</v>
      </c>
      <c r="P7" s="147" t="s">
        <v>3240</v>
      </c>
      <c r="Q7" s="133" t="s">
        <v>3202</v>
      </c>
      <c r="R7" s="133" t="s">
        <v>3318</v>
      </c>
      <c r="S7" s="128" t="s">
        <v>3101</v>
      </c>
      <c r="T7" s="129"/>
      <c r="U7" s="128" t="s">
        <v>1412</v>
      </c>
      <c r="V7" s="133" t="s">
        <v>1964</v>
      </c>
      <c r="W7" s="129"/>
      <c r="X7" s="133" t="s">
        <v>1965</v>
      </c>
      <c r="Y7" s="133" t="s">
        <v>1966</v>
      </c>
      <c r="Z7" s="128" t="s">
        <v>3707</v>
      </c>
      <c r="AA7" s="129"/>
      <c r="AB7" s="134" t="s">
        <v>123</v>
      </c>
      <c r="AC7" s="115" t="s">
        <v>35</v>
      </c>
      <c r="AD7" s="134" t="s">
        <v>123</v>
      </c>
      <c r="AE7" s="134" t="str">
        <f>RIGHT(AD7,4)</f>
        <v>2005</v>
      </c>
      <c r="AF7" s="135">
        <f>2019-AE7</f>
        <v>14</v>
      </c>
      <c r="AG7" s="115" t="s">
        <v>104</v>
      </c>
      <c r="AH7" s="129"/>
      <c r="AI7" s="134" t="s">
        <v>123</v>
      </c>
      <c r="AJ7" s="115" t="s">
        <v>74</v>
      </c>
      <c r="AK7" s="115" t="s">
        <v>74</v>
      </c>
      <c r="AL7" s="128"/>
      <c r="AM7" s="134" t="s">
        <v>124</v>
      </c>
      <c r="AN7" s="128"/>
      <c r="AO7" s="129"/>
      <c r="AP7" s="129"/>
      <c r="AQ7" s="129"/>
      <c r="AR7" s="115" t="s">
        <v>22</v>
      </c>
      <c r="AS7" s="115"/>
      <c r="AT7" s="129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6" t="s">
        <v>3970</v>
      </c>
      <c r="BA7" s="136" t="s">
        <v>3902</v>
      </c>
      <c r="BB7" s="129"/>
      <c r="BC7" s="129"/>
      <c r="BD7" s="115" t="s">
        <v>3959</v>
      </c>
      <c r="BE7" s="136" t="s">
        <v>3918</v>
      </c>
      <c r="BF7" s="136" t="s">
        <v>2798</v>
      </c>
      <c r="BG7" s="136" t="s">
        <v>3288</v>
      </c>
      <c r="BH7" s="136" t="s">
        <v>2976</v>
      </c>
      <c r="BI7" s="129"/>
      <c r="BJ7" s="128" t="str">
        <f>INDEX([1]DATA!$Z$10:$Z$285,MATCH(B7,[1]DATA!$C$10:$C$285,0))</f>
        <v>Trung cấp</v>
      </c>
      <c r="BK7" s="136" t="s">
        <v>3900</v>
      </c>
      <c r="BL7" s="128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9"/>
      <c r="BS7" s="136" t="s">
        <v>3933</v>
      </c>
      <c r="BT7" s="128"/>
      <c r="BU7" s="128"/>
      <c r="BV7" s="128" t="str">
        <f>INDEX([1]DATA!$O$10:$O$285,MATCH(B7,[1]DATA!$C$10:$C$285,0))</f>
        <v>V.07.01.03</v>
      </c>
      <c r="BW7" s="115" t="s">
        <v>1311</v>
      </c>
      <c r="BX7" s="128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6" t="s">
        <v>3034</v>
      </c>
      <c r="CY7" s="138" t="s">
        <v>3962</v>
      </c>
      <c r="CZ7" s="128"/>
      <c r="DA7" s="128" t="s">
        <v>4443</v>
      </c>
    </row>
    <row r="8" spans="1:105" s="139" customFormat="1" ht="99.9" customHeight="1" x14ac:dyDescent="0.3">
      <c r="A8" s="126" t="s">
        <v>1029</v>
      </c>
      <c r="B8" s="127" t="s">
        <v>190</v>
      </c>
      <c r="C8" s="128" t="s">
        <v>1245</v>
      </c>
      <c r="D8" s="128"/>
      <c r="E8" s="128"/>
      <c r="F8" s="128" t="s">
        <v>1245</v>
      </c>
      <c r="G8" s="115" t="s">
        <v>20</v>
      </c>
      <c r="H8" s="128" t="str">
        <f t="shared" si="0"/>
        <v>16</v>
      </c>
      <c r="I8" s="128" t="str">
        <f t="shared" si="1"/>
        <v>01</v>
      </c>
      <c r="J8" s="128" t="str">
        <f t="shared" si="2"/>
        <v>1979</v>
      </c>
      <c r="K8" s="115" t="s">
        <v>1412</v>
      </c>
      <c r="L8" s="115" t="s">
        <v>191</v>
      </c>
      <c r="M8" s="115" t="s">
        <v>3218</v>
      </c>
      <c r="N8" s="129"/>
      <c r="O8" s="140" t="s">
        <v>2695</v>
      </c>
      <c r="P8" s="147" t="s">
        <v>3127</v>
      </c>
      <c r="Q8" s="133" t="s">
        <v>3202</v>
      </c>
      <c r="R8" s="133" t="s">
        <v>3318</v>
      </c>
      <c r="S8" s="128" t="s">
        <v>3101</v>
      </c>
      <c r="T8" s="129"/>
      <c r="U8" s="128" t="s">
        <v>3399</v>
      </c>
      <c r="V8" s="133" t="s">
        <v>2696</v>
      </c>
      <c r="W8" s="129"/>
      <c r="X8" s="133" t="s">
        <v>2697</v>
      </c>
      <c r="Y8" s="141" t="s">
        <v>2698</v>
      </c>
      <c r="Z8" s="128" t="s">
        <v>3708</v>
      </c>
      <c r="AA8" s="129"/>
      <c r="AB8" s="134" t="s">
        <v>51</v>
      </c>
      <c r="AC8" s="115" t="s">
        <v>35</v>
      </c>
      <c r="AD8" s="134" t="s">
        <v>51</v>
      </c>
      <c r="AE8" s="134" t="str">
        <f t="shared" ref="AE8:AE69" si="3">RIGHT(AD8,4)</f>
        <v>2002</v>
      </c>
      <c r="AF8" s="135">
        <f t="shared" ref="AF8:AF69" si="4">2019-AE8</f>
        <v>17</v>
      </c>
      <c r="AG8" s="115" t="s">
        <v>25</v>
      </c>
      <c r="AH8" s="129"/>
      <c r="AI8" s="134" t="s">
        <v>51</v>
      </c>
      <c r="AJ8" s="115" t="s">
        <v>171</v>
      </c>
      <c r="AK8" s="115" t="s">
        <v>171</v>
      </c>
      <c r="AL8" s="128"/>
      <c r="AM8" s="134" t="s">
        <v>124</v>
      </c>
      <c r="AN8" s="128"/>
      <c r="AO8" s="129"/>
      <c r="AP8" s="129"/>
      <c r="AQ8" s="129"/>
      <c r="AR8" s="134" t="s">
        <v>192</v>
      </c>
      <c r="AS8" s="134" t="s">
        <v>1245</v>
      </c>
      <c r="AT8" s="129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9"/>
      <c r="BC8" s="129"/>
      <c r="BD8" s="115" t="s">
        <v>3070</v>
      </c>
      <c r="BE8" s="115" t="s">
        <v>3909</v>
      </c>
      <c r="BF8" s="115" t="s">
        <v>1247</v>
      </c>
      <c r="BG8" s="136" t="s">
        <v>3288</v>
      </c>
      <c r="BH8" s="115" t="s">
        <v>2976</v>
      </c>
      <c r="BI8" s="129"/>
      <c r="BJ8" s="128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9"/>
      <c r="BS8" s="115" t="s">
        <v>34</v>
      </c>
      <c r="BT8" s="128"/>
      <c r="BU8" s="128"/>
      <c r="BV8" s="128" t="str">
        <f>INDEX([1]DATA!$O$10:$O$285,MATCH(B8,[1]DATA!$C$10:$C$285,0))</f>
        <v>V.07.01.03</v>
      </c>
      <c r="BW8" s="115" t="s">
        <v>1311</v>
      </c>
      <c r="BX8" s="128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15" t="s">
        <v>34</v>
      </c>
      <c r="CY8" s="142"/>
      <c r="CZ8" s="128"/>
      <c r="DA8" s="128" t="s">
        <v>4443</v>
      </c>
    </row>
    <row r="9" spans="1:105" s="139" customFormat="1" ht="99.9" customHeight="1" x14ac:dyDescent="0.3">
      <c r="A9" s="126" t="s">
        <v>1030</v>
      </c>
      <c r="B9" s="127" t="s">
        <v>718</v>
      </c>
      <c r="C9" s="128" t="s">
        <v>1245</v>
      </c>
      <c r="D9" s="128"/>
      <c r="E9" s="128"/>
      <c r="F9" s="128" t="s">
        <v>1245</v>
      </c>
      <c r="G9" s="115" t="s">
        <v>20</v>
      </c>
      <c r="H9" s="128" t="str">
        <f t="shared" si="0"/>
        <v>02</v>
      </c>
      <c r="I9" s="128" t="str">
        <f t="shared" si="1"/>
        <v>02</v>
      </c>
      <c r="J9" s="128" t="str">
        <f t="shared" si="2"/>
        <v>1987</v>
      </c>
      <c r="K9" s="115" t="s">
        <v>1366</v>
      </c>
      <c r="L9" s="115" t="s">
        <v>719</v>
      </c>
      <c r="M9" s="115" t="s">
        <v>3218</v>
      </c>
      <c r="N9" s="129"/>
      <c r="O9" s="133" t="s">
        <v>1707</v>
      </c>
      <c r="P9" s="162" t="s">
        <v>1708</v>
      </c>
      <c r="Q9" s="133" t="s">
        <v>1499</v>
      </c>
      <c r="R9" s="133" t="s">
        <v>3318</v>
      </c>
      <c r="S9" s="128" t="s">
        <v>3321</v>
      </c>
      <c r="T9" s="129"/>
      <c r="U9" s="128" t="s">
        <v>3430</v>
      </c>
      <c r="V9" s="133" t="s">
        <v>1709</v>
      </c>
      <c r="W9" s="129"/>
      <c r="X9" s="140" t="s">
        <v>1710</v>
      </c>
      <c r="Y9" s="145" t="s">
        <v>1711</v>
      </c>
      <c r="Z9" s="128" t="s">
        <v>3709</v>
      </c>
      <c r="AA9" s="129"/>
      <c r="AB9" s="134" t="s">
        <v>228</v>
      </c>
      <c r="AC9" s="115" t="s">
        <v>35</v>
      </c>
      <c r="AD9" s="134" t="s">
        <v>228</v>
      </c>
      <c r="AE9" s="134" t="str">
        <f t="shared" si="3"/>
        <v>2013</v>
      </c>
      <c r="AF9" s="135">
        <f t="shared" si="4"/>
        <v>6</v>
      </c>
      <c r="AG9" s="115" t="s">
        <v>104</v>
      </c>
      <c r="AH9" s="129"/>
      <c r="AI9" s="134" t="s">
        <v>228</v>
      </c>
      <c r="AJ9" s="115" t="s">
        <v>260</v>
      </c>
      <c r="AK9" s="115" t="s">
        <v>2882</v>
      </c>
      <c r="AL9" s="128"/>
      <c r="AM9" s="136" t="s">
        <v>2877</v>
      </c>
      <c r="AN9" s="128"/>
      <c r="AO9" s="129"/>
      <c r="AP9" s="129"/>
      <c r="AQ9" s="129"/>
      <c r="AR9" s="115" t="s">
        <v>22</v>
      </c>
      <c r="AS9" s="115"/>
      <c r="AT9" s="129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9"/>
      <c r="BC9" s="129"/>
      <c r="BD9" s="115" t="s">
        <v>3070</v>
      </c>
      <c r="BE9" s="115" t="s">
        <v>3909</v>
      </c>
      <c r="BF9" s="115" t="s">
        <v>1247</v>
      </c>
      <c r="BG9" s="136"/>
      <c r="BH9" s="136" t="s">
        <v>1442</v>
      </c>
      <c r="BI9" s="129"/>
      <c r="BJ9" s="128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9"/>
      <c r="BS9" s="115" t="s">
        <v>34</v>
      </c>
      <c r="BT9" s="128"/>
      <c r="BU9" s="128"/>
      <c r="BV9" s="128" t="str">
        <f>INDEX([1]DATA!$O$10:$O$285,MATCH(B9,[1]DATA!$C$10:$C$285,0))</f>
        <v>V.07.01.03</v>
      </c>
      <c r="BW9" s="128" t="s">
        <v>1311</v>
      </c>
      <c r="BX9" s="128"/>
      <c r="BY9" s="128">
        <v>2</v>
      </c>
      <c r="BZ9" s="128">
        <v>2.67</v>
      </c>
      <c r="CA9" s="128"/>
      <c r="CB9" s="128"/>
      <c r="CC9" s="128" t="s">
        <v>91</v>
      </c>
      <c r="CD9" s="128"/>
      <c r="CE9" s="128"/>
      <c r="CF9" s="137"/>
      <c r="CG9" s="137"/>
      <c r="CH9" s="137"/>
      <c r="CI9" s="137"/>
      <c r="CJ9" s="137"/>
      <c r="CK9" s="137"/>
      <c r="CL9" s="137"/>
      <c r="CM9" s="137"/>
      <c r="CN9" s="137"/>
      <c r="CO9" s="137"/>
      <c r="CP9" s="137"/>
      <c r="CQ9" s="137"/>
      <c r="CR9" s="137"/>
      <c r="CS9" s="137"/>
      <c r="CT9" s="137"/>
      <c r="CU9" s="137"/>
      <c r="CV9" s="137"/>
      <c r="CW9" s="137"/>
      <c r="CX9" s="115" t="s">
        <v>34</v>
      </c>
      <c r="CY9" s="142"/>
      <c r="CZ9" s="128"/>
      <c r="DA9" s="128" t="s">
        <v>4443</v>
      </c>
    </row>
    <row r="10" spans="1:105" s="139" customFormat="1" ht="99.9" customHeight="1" x14ac:dyDescent="0.3">
      <c r="A10" s="126" t="s">
        <v>1031</v>
      </c>
      <c r="B10" s="127" t="s">
        <v>305</v>
      </c>
      <c r="C10" s="128" t="s">
        <v>1245</v>
      </c>
      <c r="D10" s="128"/>
      <c r="E10" s="128"/>
      <c r="F10" s="128" t="s">
        <v>1245</v>
      </c>
      <c r="G10" s="115" t="s">
        <v>20</v>
      </c>
      <c r="H10" s="128" t="str">
        <f t="shared" si="0"/>
        <v>04</v>
      </c>
      <c r="I10" s="128" t="str">
        <f t="shared" si="1"/>
        <v>03</v>
      </c>
      <c r="J10" s="128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9"/>
      <c r="O10" s="133" t="s">
        <v>1997</v>
      </c>
      <c r="P10" s="147" t="s">
        <v>1998</v>
      </c>
      <c r="Q10" s="133" t="s">
        <v>1498</v>
      </c>
      <c r="R10" s="133" t="s">
        <v>3318</v>
      </c>
      <c r="S10" s="128" t="s">
        <v>3101</v>
      </c>
      <c r="T10" s="129"/>
      <c r="U10" s="128" t="s">
        <v>3454</v>
      </c>
      <c r="V10" s="133" t="s">
        <v>1999</v>
      </c>
      <c r="W10" s="129"/>
      <c r="X10" s="133" t="s">
        <v>2000</v>
      </c>
      <c r="Y10" s="133" t="s">
        <v>2001</v>
      </c>
      <c r="Z10" s="128" t="s">
        <v>3710</v>
      </c>
      <c r="AA10" s="129"/>
      <c r="AB10" s="134" t="s">
        <v>113</v>
      </c>
      <c r="AC10" s="115" t="s">
        <v>35</v>
      </c>
      <c r="AD10" s="134" t="s">
        <v>113</v>
      </c>
      <c r="AE10" s="134" t="str">
        <f t="shared" si="3"/>
        <v>2006</v>
      </c>
      <c r="AF10" s="135">
        <f t="shared" si="4"/>
        <v>13</v>
      </c>
      <c r="AG10" s="115" t="s">
        <v>104</v>
      </c>
      <c r="AH10" s="129"/>
      <c r="AI10" s="134" t="s">
        <v>113</v>
      </c>
      <c r="AJ10" s="115" t="s">
        <v>260</v>
      </c>
      <c r="AK10" s="115" t="s">
        <v>260</v>
      </c>
      <c r="AL10" s="128"/>
      <c r="AM10" s="134" t="s">
        <v>105</v>
      </c>
      <c r="AN10" s="128"/>
      <c r="AO10" s="129"/>
      <c r="AP10" s="129"/>
      <c r="AQ10" s="129"/>
      <c r="AR10" s="115" t="s">
        <v>22</v>
      </c>
      <c r="AS10" s="115"/>
      <c r="AT10" s="129"/>
      <c r="AU10" s="115" t="s">
        <v>28</v>
      </c>
      <c r="AV10" s="115" t="s">
        <v>29</v>
      </c>
      <c r="AW10" s="136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6" t="s">
        <v>4223</v>
      </c>
      <c r="BA10" s="115"/>
      <c r="BB10" s="129"/>
      <c r="BC10" s="129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9"/>
      <c r="BJ10" s="128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9"/>
      <c r="BS10" s="115" t="s">
        <v>3933</v>
      </c>
      <c r="BT10" s="128"/>
      <c r="BU10" s="128"/>
      <c r="BV10" s="128" t="str">
        <f>INDEX([1]DATA!$O$10:$O$285,MATCH(B10,[1]DATA!$C$10:$C$285,0))</f>
        <v>V.07.01.03</v>
      </c>
      <c r="BW10" s="115" t="s">
        <v>1311</v>
      </c>
      <c r="BX10" s="128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15" t="s">
        <v>34</v>
      </c>
      <c r="CY10" s="142"/>
      <c r="CZ10" s="128"/>
      <c r="DA10" s="128" t="s">
        <v>4443</v>
      </c>
    </row>
    <row r="11" spans="1:105" s="139" customFormat="1" ht="99.9" customHeight="1" x14ac:dyDescent="0.3">
      <c r="A11" s="126" t="s">
        <v>1032</v>
      </c>
      <c r="B11" s="127" t="s">
        <v>552</v>
      </c>
      <c r="C11" s="128" t="s">
        <v>1245</v>
      </c>
      <c r="D11" s="128"/>
      <c r="E11" s="128"/>
      <c r="F11" s="128" t="s">
        <v>1245</v>
      </c>
      <c r="G11" s="115" t="s">
        <v>20</v>
      </c>
      <c r="H11" s="128" t="str">
        <f t="shared" si="0"/>
        <v>12</v>
      </c>
      <c r="I11" s="128" t="str">
        <f t="shared" si="1"/>
        <v>03</v>
      </c>
      <c r="J11" s="128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9"/>
      <c r="O11" s="133" t="s">
        <v>2648</v>
      </c>
      <c r="P11" s="147" t="s">
        <v>2649</v>
      </c>
      <c r="Q11" s="133" t="s">
        <v>1498</v>
      </c>
      <c r="R11" s="133" t="s">
        <v>3319</v>
      </c>
      <c r="S11" s="128" t="s">
        <v>3101</v>
      </c>
      <c r="T11" s="129"/>
      <c r="U11" s="128" t="s">
        <v>1411</v>
      </c>
      <c r="V11" s="133" t="s">
        <v>2650</v>
      </c>
      <c r="W11" s="129"/>
      <c r="X11" s="133" t="s">
        <v>2651</v>
      </c>
      <c r="Y11" s="133" t="s">
        <v>2652</v>
      </c>
      <c r="Z11" s="128" t="s">
        <v>3711</v>
      </c>
      <c r="AA11" s="129"/>
      <c r="AB11" s="134" t="s">
        <v>139</v>
      </c>
      <c r="AC11" s="115" t="s">
        <v>35</v>
      </c>
      <c r="AD11" s="134" t="s">
        <v>139</v>
      </c>
      <c r="AE11" s="134" t="str">
        <f t="shared" si="3"/>
        <v>2008</v>
      </c>
      <c r="AF11" s="135">
        <f t="shared" si="4"/>
        <v>11</v>
      </c>
      <c r="AG11" s="115" t="s">
        <v>104</v>
      </c>
      <c r="AH11" s="129"/>
      <c r="AI11" s="134" t="s">
        <v>139</v>
      </c>
      <c r="AJ11" s="115" t="s">
        <v>260</v>
      </c>
      <c r="AK11" s="115" t="s">
        <v>260</v>
      </c>
      <c r="AL11" s="128"/>
      <c r="AM11" s="115" t="s">
        <v>1334</v>
      </c>
      <c r="AN11" s="128"/>
      <c r="AO11" s="129"/>
      <c r="AP11" s="129"/>
      <c r="AQ11" s="129"/>
      <c r="AR11" s="115" t="s">
        <v>22</v>
      </c>
      <c r="AS11" s="115"/>
      <c r="AT11" s="129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9"/>
      <c r="BC11" s="129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9"/>
      <c r="BJ11" s="128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9"/>
      <c r="BS11" s="115" t="s">
        <v>34</v>
      </c>
      <c r="BT11" s="128"/>
      <c r="BU11" s="128"/>
      <c r="BV11" s="128" t="str">
        <f>INDEX([1]DATA!$O$10:$O$285,MATCH(B11,[1]DATA!$C$10:$C$285,0))</f>
        <v>V.07.01.03</v>
      </c>
      <c r="BW11" s="115" t="s">
        <v>1311</v>
      </c>
      <c r="BX11" s="128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15" t="s">
        <v>34</v>
      </c>
      <c r="CY11" s="142"/>
      <c r="CZ11" s="128"/>
      <c r="DA11" s="128" t="s">
        <v>4443</v>
      </c>
    </row>
    <row r="12" spans="1:105" s="139" customFormat="1" ht="99.9" customHeight="1" x14ac:dyDescent="0.3">
      <c r="A12" s="126" t="s">
        <v>1033</v>
      </c>
      <c r="B12" s="127" t="s">
        <v>735</v>
      </c>
      <c r="C12" s="128" t="s">
        <v>1245</v>
      </c>
      <c r="D12" s="128"/>
      <c r="E12" s="128"/>
      <c r="F12" s="128" t="s">
        <v>1245</v>
      </c>
      <c r="G12" s="115" t="s">
        <v>20</v>
      </c>
      <c r="H12" s="128" t="str">
        <f t="shared" si="0"/>
        <v>29</v>
      </c>
      <c r="I12" s="128" t="str">
        <f t="shared" si="1"/>
        <v>06</v>
      </c>
      <c r="J12" s="128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9"/>
      <c r="O12" s="133" t="s">
        <v>1727</v>
      </c>
      <c r="P12" s="162" t="s">
        <v>1728</v>
      </c>
      <c r="Q12" s="133" t="s">
        <v>1499</v>
      </c>
      <c r="R12" s="133" t="s">
        <v>3318</v>
      </c>
      <c r="S12" s="128" t="s">
        <v>3101</v>
      </c>
      <c r="T12" s="129"/>
      <c r="U12" s="128" t="s">
        <v>3434</v>
      </c>
      <c r="V12" s="133" t="s">
        <v>1729</v>
      </c>
      <c r="W12" s="129"/>
      <c r="X12" s="133" t="s">
        <v>1730</v>
      </c>
      <c r="Y12" s="141" t="s">
        <v>1731</v>
      </c>
      <c r="Z12" s="128" t="e">
        <v>#N/A</v>
      </c>
      <c r="AA12" s="129"/>
      <c r="AB12" s="134" t="s">
        <v>332</v>
      </c>
      <c r="AC12" s="115" t="s">
        <v>35</v>
      </c>
      <c r="AD12" s="134" t="s">
        <v>398</v>
      </c>
      <c r="AE12" s="134" t="str">
        <f t="shared" si="3"/>
        <v>2012</v>
      </c>
      <c r="AF12" s="135">
        <f t="shared" si="4"/>
        <v>7</v>
      </c>
      <c r="AG12" s="115" t="s">
        <v>104</v>
      </c>
      <c r="AH12" s="129"/>
      <c r="AI12" s="134" t="s">
        <v>398</v>
      </c>
      <c r="AJ12" s="115" t="s">
        <v>3928</v>
      </c>
      <c r="AK12" s="115" t="s">
        <v>22</v>
      </c>
      <c r="AL12" s="128"/>
      <c r="AM12" s="115" t="s">
        <v>22</v>
      </c>
      <c r="AN12" s="128"/>
      <c r="AO12" s="129"/>
      <c r="AP12" s="129"/>
      <c r="AQ12" s="129"/>
      <c r="AR12" s="115" t="s">
        <v>22</v>
      </c>
      <c r="AS12" s="115"/>
      <c r="AT12" s="129"/>
      <c r="AU12" s="115" t="s">
        <v>28</v>
      </c>
      <c r="AV12" s="115" t="s">
        <v>29</v>
      </c>
      <c r="AW12" s="136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9"/>
      <c r="BC12" s="129"/>
      <c r="BD12" s="115" t="s">
        <v>3070</v>
      </c>
      <c r="BE12" s="115"/>
      <c r="BF12" s="115" t="s">
        <v>1247</v>
      </c>
      <c r="BG12" s="136" t="s">
        <v>3300</v>
      </c>
      <c r="BH12" s="136" t="s">
        <v>2976</v>
      </c>
      <c r="BI12" s="129"/>
      <c r="BJ12" s="128" t="str">
        <f>INDEX([1]DATA!$Z$10:$Z$285,MATCH(B12,[1]DATA!$C$10:$C$285,0))</f>
        <v>Sơ cấp</v>
      </c>
      <c r="BK12" s="136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9"/>
      <c r="BS12" s="115" t="s">
        <v>34</v>
      </c>
      <c r="BT12" s="128"/>
      <c r="BU12" s="128"/>
      <c r="BV12" s="128" t="str">
        <f>INDEX([1]DATA!$O$10:$O$285,MATCH(B12,[1]DATA!$C$10:$C$285,0))</f>
        <v>V.07.01.03</v>
      </c>
      <c r="BW12" s="128" t="s">
        <v>1311</v>
      </c>
      <c r="BX12" s="128"/>
      <c r="BY12" s="128">
        <v>3</v>
      </c>
      <c r="BZ12" s="128">
        <v>3</v>
      </c>
      <c r="CA12" s="128"/>
      <c r="CB12" s="128"/>
      <c r="CC12" s="128" t="s">
        <v>2967</v>
      </c>
      <c r="CD12" s="148">
        <v>0.05</v>
      </c>
      <c r="CE12" s="149" t="s">
        <v>2967</v>
      </c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6" t="s">
        <v>3942</v>
      </c>
      <c r="CY12" s="142"/>
      <c r="CZ12" s="128"/>
      <c r="DA12" s="128" t="s">
        <v>4443</v>
      </c>
    </row>
    <row r="13" spans="1:105" s="139" customFormat="1" ht="99.9" customHeight="1" x14ac:dyDescent="0.3">
      <c r="A13" s="126" t="s">
        <v>1034</v>
      </c>
      <c r="B13" s="127" t="s">
        <v>319</v>
      </c>
      <c r="C13" s="128" t="s">
        <v>1245</v>
      </c>
      <c r="D13" s="128"/>
      <c r="E13" s="128"/>
      <c r="F13" s="128" t="s">
        <v>1245</v>
      </c>
      <c r="G13" s="115" t="s">
        <v>20</v>
      </c>
      <c r="H13" s="128" t="str">
        <f t="shared" si="0"/>
        <v>06</v>
      </c>
      <c r="I13" s="128" t="str">
        <f t="shared" si="1"/>
        <v>08</v>
      </c>
      <c r="J13" s="128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9"/>
      <c r="O13" s="133" t="s">
        <v>1566</v>
      </c>
      <c r="P13" s="147" t="s">
        <v>3241</v>
      </c>
      <c r="Q13" s="133" t="s">
        <v>1498</v>
      </c>
      <c r="R13" s="133" t="s">
        <v>3318</v>
      </c>
      <c r="S13" s="128" t="s">
        <v>3321</v>
      </c>
      <c r="T13" s="129"/>
      <c r="U13" s="128" t="s">
        <v>3455</v>
      </c>
      <c r="V13" s="133" t="s">
        <v>1567</v>
      </c>
      <c r="W13" s="129"/>
      <c r="X13" s="133" t="s">
        <v>1568</v>
      </c>
      <c r="Y13" s="141" t="s">
        <v>1569</v>
      </c>
      <c r="Z13" s="128" t="s">
        <v>3712</v>
      </c>
      <c r="AA13" s="129"/>
      <c r="AB13" s="134" t="s">
        <v>142</v>
      </c>
      <c r="AC13" s="115" t="s">
        <v>35</v>
      </c>
      <c r="AD13" s="134" t="s">
        <v>142</v>
      </c>
      <c r="AE13" s="134" t="str">
        <f t="shared" si="3"/>
        <v>2009</v>
      </c>
      <c r="AF13" s="135">
        <f t="shared" si="4"/>
        <v>10</v>
      </c>
      <c r="AG13" s="115" t="s">
        <v>104</v>
      </c>
      <c r="AH13" s="129"/>
      <c r="AI13" s="134" t="s">
        <v>142</v>
      </c>
      <c r="AJ13" s="115" t="s">
        <v>3928</v>
      </c>
      <c r="AK13" s="115"/>
      <c r="AL13" s="128"/>
      <c r="AM13" s="134"/>
      <c r="AN13" s="128"/>
      <c r="AO13" s="129"/>
      <c r="AP13" s="129"/>
      <c r="AQ13" s="129"/>
      <c r="AR13" s="115" t="s">
        <v>22</v>
      </c>
      <c r="AS13" s="115"/>
      <c r="AT13" s="129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9"/>
      <c r="BC13" s="129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9"/>
      <c r="BJ13" s="128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9"/>
      <c r="BS13" s="115" t="s">
        <v>34</v>
      </c>
      <c r="BT13" s="128"/>
      <c r="BU13" s="128" t="s">
        <v>34</v>
      </c>
      <c r="BV13" s="128" t="str">
        <f>INDEX([1]DATA!$O$10:$O$285,MATCH(B13,[1]DATA!$C$10:$C$285,0))</f>
        <v>V.07.01.03</v>
      </c>
      <c r="BW13" s="128" t="s">
        <v>1311</v>
      </c>
      <c r="BX13" s="128"/>
      <c r="BY13" s="128">
        <v>4</v>
      </c>
      <c r="BZ13" s="128">
        <v>3.33</v>
      </c>
      <c r="CA13" s="128"/>
      <c r="CB13" s="128"/>
      <c r="CC13" s="128" t="s">
        <v>2967</v>
      </c>
      <c r="CD13" s="128"/>
      <c r="CE13" s="128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T13" s="137"/>
      <c r="CU13" s="137"/>
      <c r="CV13" s="137"/>
      <c r="CW13" s="137"/>
      <c r="CX13" s="115" t="s">
        <v>3835</v>
      </c>
      <c r="CY13" s="142"/>
      <c r="CZ13" s="128"/>
      <c r="DA13" s="128" t="s">
        <v>4443</v>
      </c>
    </row>
    <row r="14" spans="1:105" s="139" customFormat="1" ht="99.9" customHeight="1" x14ac:dyDescent="0.3">
      <c r="A14" s="126" t="s">
        <v>1035</v>
      </c>
      <c r="B14" s="127" t="s">
        <v>652</v>
      </c>
      <c r="C14" s="128" t="s">
        <v>1245</v>
      </c>
      <c r="D14" s="128"/>
      <c r="E14" s="128"/>
      <c r="F14" s="128" t="s">
        <v>1245</v>
      </c>
      <c r="G14" s="115" t="s">
        <v>20</v>
      </c>
      <c r="H14" s="128" t="str">
        <f t="shared" si="0"/>
        <v>02</v>
      </c>
      <c r="I14" s="128" t="str">
        <f t="shared" si="1"/>
        <v>09</v>
      </c>
      <c r="J14" s="128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9"/>
      <c r="O14" s="133" t="s">
        <v>2034</v>
      </c>
      <c r="P14" s="147" t="s">
        <v>2411</v>
      </c>
      <c r="Q14" s="133" t="s">
        <v>2035</v>
      </c>
      <c r="R14" s="133" t="s">
        <v>3318</v>
      </c>
      <c r="S14" s="128" t="s">
        <v>3101</v>
      </c>
      <c r="T14" s="129"/>
      <c r="U14" s="128" t="s">
        <v>3457</v>
      </c>
      <c r="V14" s="133" t="s">
        <v>2036</v>
      </c>
      <c r="W14" s="129"/>
      <c r="X14" s="140" t="s">
        <v>2037</v>
      </c>
      <c r="Y14" s="141" t="s">
        <v>2038</v>
      </c>
      <c r="Z14" s="128" t="s">
        <v>3715</v>
      </c>
      <c r="AA14" s="129"/>
      <c r="AB14" s="134" t="s">
        <v>142</v>
      </c>
      <c r="AC14" s="115" t="s">
        <v>35</v>
      </c>
      <c r="AD14" s="134" t="s">
        <v>142</v>
      </c>
      <c r="AE14" s="134" t="str">
        <f t="shared" si="3"/>
        <v>2009</v>
      </c>
      <c r="AF14" s="135">
        <f t="shared" si="4"/>
        <v>10</v>
      </c>
      <c r="AG14" s="115" t="s">
        <v>104</v>
      </c>
      <c r="AH14" s="129"/>
      <c r="AI14" s="134" t="s">
        <v>142</v>
      </c>
      <c r="AJ14" s="115" t="s">
        <v>3928</v>
      </c>
      <c r="AK14" s="115" t="s">
        <v>22</v>
      </c>
      <c r="AL14" s="128"/>
      <c r="AM14" s="115" t="s">
        <v>22</v>
      </c>
      <c r="AN14" s="128"/>
      <c r="AO14" s="129"/>
      <c r="AP14" s="129"/>
      <c r="AQ14" s="129"/>
      <c r="AR14" s="115" t="s">
        <v>22</v>
      </c>
      <c r="AS14" s="115"/>
      <c r="AT14" s="129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9"/>
      <c r="BC14" s="129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9"/>
      <c r="BJ14" s="128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9"/>
      <c r="BS14" s="115" t="s">
        <v>34</v>
      </c>
      <c r="BT14" s="128"/>
      <c r="BU14" s="128"/>
      <c r="BV14" s="128" t="str">
        <f>INDEX([1]DATA!$O$10:$O$285,MATCH(B14,[1]DATA!$C$10:$C$285,0))</f>
        <v>V.07.01.03</v>
      </c>
      <c r="BW14" s="128" t="s">
        <v>1311</v>
      </c>
      <c r="BX14" s="128"/>
      <c r="BY14" s="128">
        <v>4</v>
      </c>
      <c r="BZ14" s="128">
        <v>3.33</v>
      </c>
      <c r="CA14" s="128"/>
      <c r="CB14" s="128"/>
      <c r="CC14" s="128" t="s">
        <v>2967</v>
      </c>
      <c r="CD14" s="128"/>
      <c r="CE14" s="128"/>
      <c r="CF14" s="137"/>
      <c r="CG14" s="137"/>
      <c r="CH14" s="137"/>
      <c r="CI14" s="137"/>
      <c r="CJ14" s="137"/>
      <c r="CK14" s="137"/>
      <c r="CL14" s="137"/>
      <c r="CM14" s="137"/>
      <c r="CN14" s="137"/>
      <c r="CO14" s="137"/>
      <c r="CP14" s="137"/>
      <c r="CQ14" s="137"/>
      <c r="CR14" s="137"/>
      <c r="CS14" s="137"/>
      <c r="CT14" s="137"/>
      <c r="CU14" s="137"/>
      <c r="CV14" s="137"/>
      <c r="CW14" s="137"/>
      <c r="CX14" s="115" t="s">
        <v>34</v>
      </c>
      <c r="CY14" s="142"/>
      <c r="CZ14" s="128"/>
      <c r="DA14" s="128" t="s">
        <v>4443</v>
      </c>
    </row>
    <row r="15" spans="1:105" s="139" customFormat="1" ht="99.9" customHeight="1" x14ac:dyDescent="0.3">
      <c r="A15" s="126" t="s">
        <v>1036</v>
      </c>
      <c r="B15" s="127" t="s">
        <v>637</v>
      </c>
      <c r="C15" s="128" t="s">
        <v>1245</v>
      </c>
      <c r="D15" s="128"/>
      <c r="E15" s="128"/>
      <c r="F15" s="128" t="s">
        <v>1245</v>
      </c>
      <c r="G15" s="115" t="s">
        <v>20</v>
      </c>
      <c r="H15" s="128" t="str">
        <f t="shared" si="0"/>
        <v>02</v>
      </c>
      <c r="I15" s="128" t="str">
        <f t="shared" si="1"/>
        <v>01</v>
      </c>
      <c r="J15" s="128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9"/>
      <c r="O15" s="133" t="s">
        <v>2099</v>
      </c>
      <c r="P15" s="147" t="s">
        <v>2100</v>
      </c>
      <c r="Q15" s="133" t="s">
        <v>1498</v>
      </c>
      <c r="R15" s="133" t="s">
        <v>3318</v>
      </c>
      <c r="S15" s="128" t="s">
        <v>3101</v>
      </c>
      <c r="T15" s="129"/>
      <c r="U15" s="128" t="s">
        <v>3458</v>
      </c>
      <c r="V15" s="133" t="s">
        <v>2101</v>
      </c>
      <c r="W15" s="129"/>
      <c r="X15" s="140" t="s">
        <v>2102</v>
      </c>
      <c r="Y15" s="141" t="s">
        <v>2103</v>
      </c>
      <c r="Z15" s="128" t="s">
        <v>3716</v>
      </c>
      <c r="AA15" s="129"/>
      <c r="AB15" s="134" t="s">
        <v>142</v>
      </c>
      <c r="AC15" s="115" t="s">
        <v>35</v>
      </c>
      <c r="AD15" s="134" t="s">
        <v>142</v>
      </c>
      <c r="AE15" s="134" t="str">
        <f t="shared" si="3"/>
        <v>2009</v>
      </c>
      <c r="AF15" s="135">
        <f t="shared" si="4"/>
        <v>10</v>
      </c>
      <c r="AG15" s="115" t="s">
        <v>104</v>
      </c>
      <c r="AH15" s="129"/>
      <c r="AI15" s="134" t="s">
        <v>142</v>
      </c>
      <c r="AJ15" s="115" t="s">
        <v>3928</v>
      </c>
      <c r="AK15" s="115" t="s">
        <v>22</v>
      </c>
      <c r="AL15" s="128"/>
      <c r="AM15" s="115" t="s">
        <v>22</v>
      </c>
      <c r="AN15" s="128"/>
      <c r="AO15" s="129"/>
      <c r="AP15" s="129"/>
      <c r="AQ15" s="129"/>
      <c r="AR15" s="115" t="s">
        <v>22</v>
      </c>
      <c r="AS15" s="115"/>
      <c r="AT15" s="129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9"/>
      <c r="BC15" s="129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9"/>
      <c r="BJ15" s="128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9"/>
      <c r="BS15" s="115" t="s">
        <v>3933</v>
      </c>
      <c r="BT15" s="128"/>
      <c r="BU15" s="128"/>
      <c r="BV15" s="128" t="str">
        <f>INDEX([1]DATA!$O$10:$O$285,MATCH(B15,[1]DATA!$C$10:$C$285,0))</f>
        <v>V.07.01.03</v>
      </c>
      <c r="BW15" s="128" t="s">
        <v>1311</v>
      </c>
      <c r="BX15" s="128"/>
      <c r="BY15" s="128">
        <v>4</v>
      </c>
      <c r="BZ15" s="128">
        <v>3.33</v>
      </c>
      <c r="CA15" s="128"/>
      <c r="CB15" s="128"/>
      <c r="CC15" s="128" t="s">
        <v>2967</v>
      </c>
      <c r="CD15" s="128"/>
      <c r="CE15" s="128"/>
      <c r="CF15" s="137"/>
      <c r="CG15" s="137"/>
      <c r="CH15" s="137"/>
      <c r="CI15" s="137"/>
      <c r="CJ15" s="137"/>
      <c r="CK15" s="137"/>
      <c r="CL15" s="137"/>
      <c r="CM15" s="137"/>
      <c r="CN15" s="137"/>
      <c r="CO15" s="137"/>
      <c r="CP15" s="137"/>
      <c r="CQ15" s="137"/>
      <c r="CR15" s="137"/>
      <c r="CS15" s="137"/>
      <c r="CT15" s="137"/>
      <c r="CU15" s="137"/>
      <c r="CV15" s="137"/>
      <c r="CW15" s="137"/>
      <c r="CX15" s="115" t="s">
        <v>3072</v>
      </c>
      <c r="CY15" s="142"/>
      <c r="CZ15" s="128"/>
      <c r="DA15" s="128" t="s">
        <v>4443</v>
      </c>
    </row>
    <row r="16" spans="1:105" s="139" customFormat="1" ht="99.9" customHeight="1" x14ac:dyDescent="0.3">
      <c r="A16" s="126" t="s">
        <v>1037</v>
      </c>
      <c r="B16" s="127" t="s">
        <v>648</v>
      </c>
      <c r="C16" s="128" t="s">
        <v>1245</v>
      </c>
      <c r="D16" s="128"/>
      <c r="E16" s="128"/>
      <c r="F16" s="128" t="s">
        <v>1245</v>
      </c>
      <c r="G16" s="115" t="s">
        <v>20</v>
      </c>
      <c r="H16" s="128" t="str">
        <f t="shared" si="0"/>
        <v>14</v>
      </c>
      <c r="I16" s="128" t="str">
        <f t="shared" si="1"/>
        <v>10</v>
      </c>
      <c r="J16" s="128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9"/>
      <c r="O16" s="133" t="s">
        <v>2104</v>
      </c>
      <c r="P16" s="147" t="s">
        <v>3244</v>
      </c>
      <c r="Q16" s="133" t="s">
        <v>1498</v>
      </c>
      <c r="R16" s="133" t="s">
        <v>3318</v>
      </c>
      <c r="S16" s="128" t="s">
        <v>3101</v>
      </c>
      <c r="T16" s="129"/>
      <c r="U16" s="128" t="s">
        <v>3381</v>
      </c>
      <c r="V16" s="133" t="s">
        <v>2105</v>
      </c>
      <c r="W16" s="129"/>
      <c r="X16" s="133" t="s">
        <v>2106</v>
      </c>
      <c r="Y16" s="133" t="s">
        <v>2107</v>
      </c>
      <c r="Z16" s="128" t="s">
        <v>3717</v>
      </c>
      <c r="AA16" s="129"/>
      <c r="AB16" s="134" t="s">
        <v>139</v>
      </c>
      <c r="AC16" s="115" t="s">
        <v>35</v>
      </c>
      <c r="AD16" s="134" t="s">
        <v>139</v>
      </c>
      <c r="AE16" s="134" t="str">
        <f t="shared" si="3"/>
        <v>2008</v>
      </c>
      <c r="AF16" s="135">
        <f t="shared" si="4"/>
        <v>11</v>
      </c>
      <c r="AG16" s="115" t="s">
        <v>104</v>
      </c>
      <c r="AH16" s="129"/>
      <c r="AI16" s="134" t="s">
        <v>139</v>
      </c>
      <c r="AJ16" s="115" t="s">
        <v>3928</v>
      </c>
      <c r="AK16" s="115" t="s">
        <v>22</v>
      </c>
      <c r="AL16" s="128"/>
      <c r="AM16" s="115" t="s">
        <v>22</v>
      </c>
      <c r="AN16" s="128"/>
      <c r="AO16" s="129"/>
      <c r="AP16" s="129"/>
      <c r="AQ16" s="129"/>
      <c r="AR16" s="115" t="s">
        <v>22</v>
      </c>
      <c r="AS16" s="115"/>
      <c r="AT16" s="129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9"/>
      <c r="BC16" s="129"/>
      <c r="BD16" s="115" t="s">
        <v>3070</v>
      </c>
      <c r="BE16" s="115"/>
      <c r="BF16" s="115" t="s">
        <v>1247</v>
      </c>
      <c r="BG16" s="136"/>
      <c r="BH16" s="136" t="s">
        <v>1442</v>
      </c>
      <c r="BI16" s="129"/>
      <c r="BJ16" s="128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9"/>
      <c r="BS16" s="115" t="s">
        <v>34</v>
      </c>
      <c r="BT16" s="128"/>
      <c r="BU16" s="128"/>
      <c r="BV16" s="128" t="str">
        <f>INDEX([1]DATA!$O$10:$O$285,MATCH(B16,[1]DATA!$C$10:$C$285,0))</f>
        <v>V.07.01.03</v>
      </c>
      <c r="BW16" s="115" t="s">
        <v>1311</v>
      </c>
      <c r="BX16" s="128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15" t="s">
        <v>34</v>
      </c>
      <c r="CY16" s="142"/>
      <c r="CZ16" s="128"/>
      <c r="DA16" s="128" t="s">
        <v>4443</v>
      </c>
    </row>
    <row r="17" spans="1:105" s="139" customFormat="1" ht="99.9" customHeight="1" x14ac:dyDescent="0.3">
      <c r="A17" s="126" t="s">
        <v>1038</v>
      </c>
      <c r="B17" s="127" t="s">
        <v>741</v>
      </c>
      <c r="C17" s="128" t="s">
        <v>1245</v>
      </c>
      <c r="D17" s="128"/>
      <c r="E17" s="128"/>
      <c r="F17" s="128" t="s">
        <v>1245</v>
      </c>
      <c r="G17" s="115" t="s">
        <v>20</v>
      </c>
      <c r="H17" s="128" t="str">
        <f t="shared" si="0"/>
        <v>03</v>
      </c>
      <c r="I17" s="128" t="str">
        <f t="shared" si="1"/>
        <v>09</v>
      </c>
      <c r="J17" s="128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9"/>
      <c r="O17" s="140" t="s">
        <v>2108</v>
      </c>
      <c r="P17" s="147" t="s">
        <v>2109</v>
      </c>
      <c r="Q17" s="133" t="s">
        <v>1499</v>
      </c>
      <c r="R17" s="133" t="s">
        <v>3318</v>
      </c>
      <c r="S17" s="128" t="s">
        <v>3101</v>
      </c>
      <c r="T17" s="129"/>
      <c r="U17" s="128" t="s">
        <v>1412</v>
      </c>
      <c r="V17" s="133" t="s">
        <v>2110</v>
      </c>
      <c r="W17" s="129"/>
      <c r="X17" s="140" t="s">
        <v>2111</v>
      </c>
      <c r="Y17" s="141" t="s">
        <v>2112</v>
      </c>
      <c r="Z17" s="128" t="s">
        <v>3718</v>
      </c>
      <c r="AA17" s="129"/>
      <c r="AB17" s="134" t="s">
        <v>582</v>
      </c>
      <c r="AC17" s="115" t="s">
        <v>35</v>
      </c>
      <c r="AD17" s="134" t="s">
        <v>582</v>
      </c>
      <c r="AE17" s="134" t="str">
        <f t="shared" si="3"/>
        <v>2012</v>
      </c>
      <c r="AF17" s="135">
        <f t="shared" si="4"/>
        <v>7</v>
      </c>
      <c r="AG17" s="115" t="s">
        <v>104</v>
      </c>
      <c r="AH17" s="129"/>
      <c r="AI17" s="134" t="s">
        <v>582</v>
      </c>
      <c r="AJ17" s="115" t="s">
        <v>3928</v>
      </c>
      <c r="AK17" s="115" t="s">
        <v>22</v>
      </c>
      <c r="AL17" s="128"/>
      <c r="AM17" s="115" t="s">
        <v>22</v>
      </c>
      <c r="AN17" s="128"/>
      <c r="AO17" s="129"/>
      <c r="AP17" s="129"/>
      <c r="AQ17" s="129"/>
      <c r="AR17" s="115" t="s">
        <v>22</v>
      </c>
      <c r="AS17" s="115"/>
      <c r="AT17" s="129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9"/>
      <c r="BC17" s="129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9"/>
      <c r="BJ17" s="128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9"/>
      <c r="BS17" s="115" t="s">
        <v>50</v>
      </c>
      <c r="BT17" s="128"/>
      <c r="BU17" s="128" t="s">
        <v>50</v>
      </c>
      <c r="BV17" s="128" t="str">
        <f>INDEX([1]DATA!$O$10:$O$285,MATCH(B17,[1]DATA!$C$10:$C$285,0))</f>
        <v>V.07.01.03</v>
      </c>
      <c r="BW17" s="115" t="s">
        <v>1311</v>
      </c>
      <c r="BX17" s="128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6" t="s">
        <v>2806</v>
      </c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15" t="s">
        <v>2837</v>
      </c>
      <c r="CY17" s="142"/>
      <c r="CZ17" s="128" t="s">
        <v>4443</v>
      </c>
      <c r="DA17" s="128" t="s">
        <v>4443</v>
      </c>
    </row>
    <row r="18" spans="1:105" s="139" customFormat="1" ht="99.9" customHeight="1" x14ac:dyDescent="0.3">
      <c r="A18" s="126" t="s">
        <v>1039</v>
      </c>
      <c r="B18" s="127" t="s">
        <v>308</v>
      </c>
      <c r="C18" s="128" t="s">
        <v>1245</v>
      </c>
      <c r="D18" s="128"/>
      <c r="E18" s="128"/>
      <c r="F18" s="128" t="s">
        <v>1245</v>
      </c>
      <c r="G18" s="115" t="s">
        <v>20</v>
      </c>
      <c r="H18" s="128" t="str">
        <f t="shared" si="0"/>
        <v>28</v>
      </c>
      <c r="I18" s="128" t="str">
        <f t="shared" si="1"/>
        <v>10</v>
      </c>
      <c r="J18" s="128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9"/>
      <c r="O18" s="140" t="s">
        <v>3245</v>
      </c>
      <c r="P18" s="147" t="s">
        <v>3246</v>
      </c>
      <c r="Q18" s="133" t="s">
        <v>3202</v>
      </c>
      <c r="R18" s="133" t="s">
        <v>3318</v>
      </c>
      <c r="S18" s="128" t="s">
        <v>3321</v>
      </c>
      <c r="T18" s="129"/>
      <c r="U18" s="128" t="s">
        <v>3459</v>
      </c>
      <c r="V18" s="133" t="s">
        <v>2459</v>
      </c>
      <c r="W18" s="129"/>
      <c r="X18" s="133" t="s">
        <v>2460</v>
      </c>
      <c r="Y18" s="133" t="s">
        <v>2461</v>
      </c>
      <c r="Z18" s="128" t="s">
        <v>3719</v>
      </c>
      <c r="AA18" s="129"/>
      <c r="AB18" s="134" t="s">
        <v>152</v>
      </c>
      <c r="AC18" s="115" t="s">
        <v>35</v>
      </c>
      <c r="AD18" s="134" t="s">
        <v>152</v>
      </c>
      <c r="AE18" s="134" t="str">
        <f t="shared" si="3"/>
        <v>2007</v>
      </c>
      <c r="AF18" s="135">
        <f t="shared" si="4"/>
        <v>12</v>
      </c>
      <c r="AG18" s="115" t="s">
        <v>104</v>
      </c>
      <c r="AH18" s="129"/>
      <c r="AI18" s="134" t="s">
        <v>152</v>
      </c>
      <c r="AJ18" s="115" t="s">
        <v>3928</v>
      </c>
      <c r="AK18" s="115"/>
      <c r="AL18" s="128"/>
      <c r="AM18" s="134"/>
      <c r="AN18" s="128"/>
      <c r="AO18" s="129"/>
      <c r="AP18" s="129"/>
      <c r="AQ18" s="129"/>
      <c r="AR18" s="115" t="s">
        <v>22</v>
      </c>
      <c r="AS18" s="115"/>
      <c r="AT18" s="129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9"/>
      <c r="BC18" s="129"/>
      <c r="BD18" s="115" t="s">
        <v>3070</v>
      </c>
      <c r="BE18" s="115" t="s">
        <v>3909</v>
      </c>
      <c r="BF18" s="115" t="s">
        <v>1247</v>
      </c>
      <c r="BG18" s="136"/>
      <c r="BH18" s="136" t="s">
        <v>1442</v>
      </c>
      <c r="BI18" s="129"/>
      <c r="BJ18" s="128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9"/>
      <c r="BS18" s="115" t="s">
        <v>34</v>
      </c>
      <c r="BT18" s="128"/>
      <c r="BU18" s="128"/>
      <c r="BV18" s="128" t="str">
        <f>INDEX([1]DATA!$O$10:$O$285,MATCH(B18,[1]DATA!$C$10:$C$285,0))</f>
        <v>V.07.01.03</v>
      </c>
      <c r="BW18" s="128" t="s">
        <v>1311</v>
      </c>
      <c r="BX18" s="128"/>
      <c r="BY18" s="128">
        <v>5</v>
      </c>
      <c r="BZ18" s="128">
        <v>3.66</v>
      </c>
      <c r="CA18" s="151">
        <v>43344</v>
      </c>
      <c r="CB18" s="128"/>
      <c r="CC18" s="151" t="s">
        <v>2967</v>
      </c>
      <c r="CD18" s="128"/>
      <c r="CE18" s="128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15" t="s">
        <v>34</v>
      </c>
      <c r="CY18" s="142"/>
      <c r="CZ18" s="128"/>
      <c r="DA18" s="128" t="s">
        <v>4443</v>
      </c>
    </row>
    <row r="19" spans="1:105" s="139" customFormat="1" ht="99.9" customHeight="1" x14ac:dyDescent="0.3">
      <c r="A19" s="126" t="s">
        <v>1040</v>
      </c>
      <c r="B19" s="127" t="s">
        <v>662</v>
      </c>
      <c r="C19" s="128" t="s">
        <v>1245</v>
      </c>
      <c r="D19" s="128"/>
      <c r="E19" s="128"/>
      <c r="F19" s="128" t="s">
        <v>1245</v>
      </c>
      <c r="G19" s="115" t="s">
        <v>20</v>
      </c>
      <c r="H19" s="128" t="str">
        <f t="shared" si="0"/>
        <v>17</v>
      </c>
      <c r="I19" s="128" t="str">
        <f t="shared" si="1"/>
        <v>11</v>
      </c>
      <c r="J19" s="128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9"/>
      <c r="O19" s="140" t="s">
        <v>2553</v>
      </c>
      <c r="P19" s="147" t="s">
        <v>1470</v>
      </c>
      <c r="Q19" s="133" t="s">
        <v>3202</v>
      </c>
      <c r="R19" s="133" t="s">
        <v>3318</v>
      </c>
      <c r="S19" s="128" t="s">
        <v>3101</v>
      </c>
      <c r="T19" s="129"/>
      <c r="U19" s="128" t="s">
        <v>3460</v>
      </c>
      <c r="V19" s="133" t="s">
        <v>2554</v>
      </c>
      <c r="W19" s="129"/>
      <c r="X19" s="140" t="s">
        <v>2555</v>
      </c>
      <c r="Y19" s="141" t="s">
        <v>2556</v>
      </c>
      <c r="Z19" s="128" t="s">
        <v>3720</v>
      </c>
      <c r="AA19" s="129"/>
      <c r="AB19" s="134" t="s">
        <v>225</v>
      </c>
      <c r="AC19" s="128" t="s">
        <v>35</v>
      </c>
      <c r="AD19" s="134" t="s">
        <v>225</v>
      </c>
      <c r="AE19" s="134" t="str">
        <f t="shared" si="3"/>
        <v>2010</v>
      </c>
      <c r="AF19" s="135">
        <f t="shared" si="4"/>
        <v>9</v>
      </c>
      <c r="AG19" s="115" t="s">
        <v>104</v>
      </c>
      <c r="AH19" s="129"/>
      <c r="AI19" s="134" t="s">
        <v>225</v>
      </c>
      <c r="AJ19" s="115" t="s">
        <v>3928</v>
      </c>
      <c r="AK19" s="115" t="s">
        <v>22</v>
      </c>
      <c r="AL19" s="128"/>
      <c r="AM19" s="115" t="s">
        <v>22</v>
      </c>
      <c r="AN19" s="128"/>
      <c r="AO19" s="129"/>
      <c r="AP19" s="129"/>
      <c r="AQ19" s="129"/>
      <c r="AR19" s="115" t="s">
        <v>22</v>
      </c>
      <c r="AS19" s="115"/>
      <c r="AT19" s="129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9"/>
      <c r="BC19" s="129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9"/>
      <c r="BJ19" s="128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9"/>
      <c r="BS19" s="115" t="s">
        <v>34</v>
      </c>
      <c r="BT19" s="128"/>
      <c r="BU19" s="128"/>
      <c r="BV19" s="128" t="str">
        <f>INDEX([1]DATA!$O$10:$O$285,MATCH(B19,[1]DATA!$C$10:$C$285,0))</f>
        <v>V.07.01.03</v>
      </c>
      <c r="BW19" s="128" t="s">
        <v>1311</v>
      </c>
      <c r="BX19" s="128"/>
      <c r="BY19" s="128">
        <v>3</v>
      </c>
      <c r="BZ19" s="128">
        <v>3</v>
      </c>
      <c r="CA19" s="128"/>
      <c r="CB19" s="128"/>
      <c r="CC19" s="128" t="s">
        <v>91</v>
      </c>
      <c r="CD19" s="128"/>
      <c r="CE19" s="128"/>
      <c r="CF19" s="137"/>
      <c r="CG19" s="137"/>
      <c r="CH19" s="137"/>
      <c r="CI19" s="137"/>
      <c r="CJ19" s="137"/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137"/>
      <c r="CX19" s="115" t="s">
        <v>34</v>
      </c>
      <c r="CY19" s="142"/>
      <c r="CZ19" s="128"/>
      <c r="DA19" s="128" t="s">
        <v>4443</v>
      </c>
    </row>
    <row r="20" spans="1:105" s="139" customFormat="1" ht="99.9" customHeight="1" x14ac:dyDescent="0.3">
      <c r="A20" s="126" t="s">
        <v>1041</v>
      </c>
      <c r="B20" s="127" t="s">
        <v>694</v>
      </c>
      <c r="C20" s="128" t="s">
        <v>1245</v>
      </c>
      <c r="D20" s="128"/>
      <c r="E20" s="128"/>
      <c r="F20" s="128" t="s">
        <v>1245</v>
      </c>
      <c r="G20" s="115" t="s">
        <v>20</v>
      </c>
      <c r="H20" s="128" t="str">
        <f t="shared" si="0"/>
        <v>11</v>
      </c>
      <c r="I20" s="128" t="str">
        <f t="shared" si="1"/>
        <v>09</v>
      </c>
      <c r="J20" s="128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9"/>
      <c r="O20" s="140" t="s">
        <v>3247</v>
      </c>
      <c r="P20" s="147" t="s">
        <v>3248</v>
      </c>
      <c r="Q20" s="133" t="s">
        <v>3202</v>
      </c>
      <c r="R20" s="133" t="s">
        <v>3318</v>
      </c>
      <c r="S20" s="128" t="s">
        <v>3321</v>
      </c>
      <c r="T20" s="129"/>
      <c r="U20" s="128" t="s">
        <v>3395</v>
      </c>
      <c r="V20" s="133" t="s">
        <v>2563</v>
      </c>
      <c r="W20" s="129"/>
      <c r="X20" s="133" t="s">
        <v>2564</v>
      </c>
      <c r="Y20" s="133" t="s">
        <v>2565</v>
      </c>
      <c r="Z20" s="128" t="s">
        <v>3721</v>
      </c>
      <c r="AA20" s="129"/>
      <c r="AB20" s="134" t="s">
        <v>695</v>
      </c>
      <c r="AC20" s="115" t="s">
        <v>35</v>
      </c>
      <c r="AD20" s="134" t="s">
        <v>696</v>
      </c>
      <c r="AE20" s="134" t="str">
        <f t="shared" si="3"/>
        <v>2011</v>
      </c>
      <c r="AF20" s="135">
        <f t="shared" si="4"/>
        <v>8</v>
      </c>
      <c r="AG20" s="115" t="s">
        <v>104</v>
      </c>
      <c r="AH20" s="129"/>
      <c r="AI20" s="134" t="s">
        <v>696</v>
      </c>
      <c r="AJ20" s="115" t="s">
        <v>3928</v>
      </c>
      <c r="AK20" s="115" t="s">
        <v>22</v>
      </c>
      <c r="AL20" s="128"/>
      <c r="AM20" s="115" t="s">
        <v>22</v>
      </c>
      <c r="AN20" s="128"/>
      <c r="AO20" s="129"/>
      <c r="AP20" s="129"/>
      <c r="AQ20" s="129"/>
      <c r="AR20" s="115" t="s">
        <v>22</v>
      </c>
      <c r="AS20" s="115"/>
      <c r="AT20" s="129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9"/>
      <c r="BC20" s="129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9"/>
      <c r="BJ20" s="128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9"/>
      <c r="BS20" s="115" t="s">
        <v>34</v>
      </c>
      <c r="BT20" s="128"/>
      <c r="BU20" s="128" t="s">
        <v>34</v>
      </c>
      <c r="BV20" s="128" t="str">
        <f>INDEX([1]DATA!$O$10:$O$285,MATCH(B20,[1]DATA!$C$10:$C$285,0))</f>
        <v>V.07.01.03</v>
      </c>
      <c r="BW20" s="128" t="s">
        <v>1311</v>
      </c>
      <c r="BX20" s="128"/>
      <c r="BY20" s="128">
        <v>3</v>
      </c>
      <c r="BZ20" s="128">
        <v>3</v>
      </c>
      <c r="CA20" s="128"/>
      <c r="CB20" s="128"/>
      <c r="CC20" s="128" t="s">
        <v>2961</v>
      </c>
      <c r="CD20" s="128"/>
      <c r="CE20" s="128"/>
      <c r="CF20" s="137"/>
      <c r="CG20" s="137"/>
      <c r="CH20" s="137"/>
      <c r="CI20" s="137"/>
      <c r="CJ20" s="137"/>
      <c r="CK20" s="137"/>
      <c r="CL20" s="137"/>
      <c r="CM20" s="137"/>
      <c r="CN20" s="137"/>
      <c r="CO20" s="137"/>
      <c r="CP20" s="137"/>
      <c r="CQ20" s="137"/>
      <c r="CR20" s="137"/>
      <c r="CS20" s="137"/>
      <c r="CT20" s="137"/>
      <c r="CU20" s="137"/>
      <c r="CV20" s="137"/>
      <c r="CW20" s="137"/>
      <c r="CX20" s="115" t="s">
        <v>2875</v>
      </c>
      <c r="CY20" s="142"/>
      <c r="CZ20" s="128"/>
      <c r="DA20" s="128" t="s">
        <v>4443</v>
      </c>
    </row>
    <row r="21" spans="1:105" s="139" customFormat="1" ht="99.9" customHeight="1" x14ac:dyDescent="0.3">
      <c r="A21" s="126" t="s">
        <v>1042</v>
      </c>
      <c r="B21" s="127" t="s">
        <v>2809</v>
      </c>
      <c r="C21" s="128" t="s">
        <v>1245</v>
      </c>
      <c r="D21" s="128"/>
      <c r="E21" s="128"/>
      <c r="F21" s="128" t="s">
        <v>1245</v>
      </c>
      <c r="G21" s="115" t="s">
        <v>20</v>
      </c>
      <c r="H21" s="128" t="str">
        <f t="shared" si="0"/>
        <v>18</v>
      </c>
      <c r="I21" s="128" t="str">
        <f t="shared" si="1"/>
        <v>06</v>
      </c>
      <c r="J21" s="128" t="str">
        <f t="shared" si="2"/>
        <v>1990</v>
      </c>
      <c r="K21" s="115" t="s">
        <v>1356</v>
      </c>
      <c r="L21" s="136" t="s">
        <v>3829</v>
      </c>
      <c r="M21" s="115" t="s">
        <v>3218</v>
      </c>
      <c r="N21" s="129"/>
      <c r="O21" s="140" t="s">
        <v>2810</v>
      </c>
      <c r="P21" s="147" t="s">
        <v>2811</v>
      </c>
      <c r="Q21" s="133" t="s">
        <v>2137</v>
      </c>
      <c r="R21" s="133" t="s">
        <v>3318</v>
      </c>
      <c r="S21" s="128" t="s">
        <v>3101</v>
      </c>
      <c r="T21" s="129"/>
      <c r="U21" s="128" t="s">
        <v>3461</v>
      </c>
      <c r="V21" s="140" t="s">
        <v>2812</v>
      </c>
      <c r="W21" s="129"/>
      <c r="X21" s="140" t="s">
        <v>2813</v>
      </c>
      <c r="Y21" s="133"/>
      <c r="Z21" s="128" t="e">
        <v>#N/A</v>
      </c>
      <c r="AA21" s="129"/>
      <c r="AB21" s="152" t="s">
        <v>2806</v>
      </c>
      <c r="AC21" s="115" t="s">
        <v>35</v>
      </c>
      <c r="AD21" s="152" t="s">
        <v>2806</v>
      </c>
      <c r="AE21" s="134" t="str">
        <f t="shared" si="3"/>
        <v>2018</v>
      </c>
      <c r="AF21" s="135">
        <f t="shared" si="4"/>
        <v>1</v>
      </c>
      <c r="AG21" s="115" t="s">
        <v>104</v>
      </c>
      <c r="AH21" s="129"/>
      <c r="AI21" s="152" t="s">
        <v>2806</v>
      </c>
      <c r="AJ21" s="115" t="s">
        <v>3928</v>
      </c>
      <c r="AK21" s="115"/>
      <c r="AL21" s="128"/>
      <c r="AM21" s="115"/>
      <c r="AN21" s="128"/>
      <c r="AO21" s="129"/>
      <c r="AP21" s="129"/>
      <c r="AQ21" s="129"/>
      <c r="AR21" s="115"/>
      <c r="AS21" s="115"/>
      <c r="AT21" s="129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9"/>
      <c r="BC21" s="129"/>
      <c r="BD21" s="136" t="s">
        <v>2815</v>
      </c>
      <c r="BE21" s="115" t="s">
        <v>3909</v>
      </c>
      <c r="BF21" s="136" t="s">
        <v>2815</v>
      </c>
      <c r="BG21" s="115" t="s">
        <v>3300</v>
      </c>
      <c r="BH21" s="115" t="s">
        <v>2976</v>
      </c>
      <c r="BI21" s="129"/>
      <c r="BJ21" s="128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9"/>
      <c r="BS21" s="115" t="s">
        <v>34</v>
      </c>
      <c r="BT21" s="128"/>
      <c r="BU21" s="128"/>
      <c r="BV21" s="128" t="str">
        <f>INDEX([1]DATA!$O$10:$O$285,MATCH(B21,[1]DATA!$C$10:$C$285,0))</f>
        <v>V.07.01.03</v>
      </c>
      <c r="BW21" s="128" t="s">
        <v>1311</v>
      </c>
      <c r="BX21" s="128"/>
      <c r="BY21" s="128">
        <v>1</v>
      </c>
      <c r="BZ21" s="128">
        <v>2.34</v>
      </c>
      <c r="CA21" s="128"/>
      <c r="CB21" s="128"/>
      <c r="CC21" s="128"/>
      <c r="CD21" s="128"/>
      <c r="CE21" s="128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15" t="s">
        <v>2816</v>
      </c>
      <c r="CY21" s="142"/>
      <c r="CZ21" s="128" t="s">
        <v>4443</v>
      </c>
      <c r="DA21" s="128" t="s">
        <v>4443</v>
      </c>
    </row>
    <row r="22" spans="1:105" s="139" customFormat="1" ht="99.9" customHeight="1" x14ac:dyDescent="0.3">
      <c r="A22" s="126" t="s">
        <v>1043</v>
      </c>
      <c r="B22" s="153" t="s">
        <v>2887</v>
      </c>
      <c r="C22" s="128" t="s">
        <v>1245</v>
      </c>
      <c r="D22" s="128"/>
      <c r="E22" s="128"/>
      <c r="F22" s="128" t="s">
        <v>1245</v>
      </c>
      <c r="G22" s="128" t="s">
        <v>20</v>
      </c>
      <c r="H22" s="128" t="str">
        <f t="shared" si="0"/>
        <v>12</v>
      </c>
      <c r="I22" s="128" t="str">
        <f t="shared" si="1"/>
        <v>12</v>
      </c>
      <c r="J22" s="128" t="str">
        <f t="shared" si="2"/>
        <v>1990</v>
      </c>
      <c r="K22" s="128" t="s">
        <v>1344</v>
      </c>
      <c r="L22" s="126" t="s">
        <v>2893</v>
      </c>
      <c r="M22" s="115" t="s">
        <v>3218</v>
      </c>
      <c r="N22" s="129"/>
      <c r="O22" s="126" t="s">
        <v>2888</v>
      </c>
      <c r="P22" s="126" t="s">
        <v>2889</v>
      </c>
      <c r="Q22" s="133" t="s">
        <v>2890</v>
      </c>
      <c r="R22" s="133" t="s">
        <v>3318</v>
      </c>
      <c r="S22" s="128" t="s">
        <v>3101</v>
      </c>
      <c r="T22" s="129"/>
      <c r="U22" s="128" t="s">
        <v>3462</v>
      </c>
      <c r="V22" s="128" t="s">
        <v>2891</v>
      </c>
      <c r="W22" s="129"/>
      <c r="X22" s="126" t="s">
        <v>2892</v>
      </c>
      <c r="Y22" s="128"/>
      <c r="Z22" s="128" t="e">
        <v>#N/A</v>
      </c>
      <c r="AA22" s="129"/>
      <c r="AB22" s="126" t="s">
        <v>2877</v>
      </c>
      <c r="AC22" s="115" t="s">
        <v>35</v>
      </c>
      <c r="AD22" s="126" t="s">
        <v>2877</v>
      </c>
      <c r="AE22" s="134" t="str">
        <f t="shared" si="3"/>
        <v>2019</v>
      </c>
      <c r="AF22" s="135">
        <f t="shared" si="4"/>
        <v>0</v>
      </c>
      <c r="AG22" s="128" t="s">
        <v>2894</v>
      </c>
      <c r="AH22" s="129"/>
      <c r="AI22" s="126" t="s">
        <v>2877</v>
      </c>
      <c r="AJ22" s="115" t="s">
        <v>3928</v>
      </c>
      <c r="AK22" s="128"/>
      <c r="AL22" s="128"/>
      <c r="AM22" s="128"/>
      <c r="AN22" s="128"/>
      <c r="AO22" s="129"/>
      <c r="AP22" s="129"/>
      <c r="AQ22" s="129"/>
      <c r="AR22" s="128"/>
      <c r="AS22" s="128"/>
      <c r="AT22" s="129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8" t="s">
        <v>307</v>
      </c>
      <c r="BA22" s="128"/>
      <c r="BB22" s="129"/>
      <c r="BC22" s="129"/>
      <c r="BD22" s="128" t="s">
        <v>1325</v>
      </c>
      <c r="BE22" s="128" t="e">
        <f>- BD GV chính</f>
        <v>#NAME?</v>
      </c>
      <c r="BF22" s="128" t="s">
        <v>1325</v>
      </c>
      <c r="BG22" s="128"/>
      <c r="BH22" s="128"/>
      <c r="BI22" s="129"/>
      <c r="BJ22" s="128" t="str">
        <f>INDEX([1]DATA!$Z$10:$Z$285,MATCH(B22,[1]DATA!$C$10:$C$285,0))</f>
        <v/>
      </c>
      <c r="BK22" s="115" t="s">
        <v>37</v>
      </c>
      <c r="BL22" s="128"/>
      <c r="BM22" s="128"/>
      <c r="BN22" s="128"/>
      <c r="BO22" s="115" t="s">
        <v>2870</v>
      </c>
      <c r="BP22" s="128" t="s">
        <v>2870</v>
      </c>
      <c r="BQ22" s="128"/>
      <c r="BR22" s="154"/>
      <c r="BS22" s="128" t="s">
        <v>1243</v>
      </c>
      <c r="BT22" s="128"/>
      <c r="BU22" s="128"/>
      <c r="BV22" s="128" t="str">
        <f>INDEX([1]DATA!$O$10:$O$285,MATCH(B22,[1]DATA!$C$10:$C$285,0))</f>
        <v>V.07.01.03</v>
      </c>
      <c r="BW22" s="128" t="s">
        <v>1311</v>
      </c>
      <c r="BX22" s="128"/>
      <c r="BY22" s="128">
        <v>2</v>
      </c>
      <c r="BZ22" s="128">
        <v>2.67</v>
      </c>
      <c r="CA22" s="128"/>
      <c r="CB22" s="128"/>
      <c r="CC22" s="128"/>
      <c r="CD22" s="128"/>
      <c r="CE22" s="128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  <c r="CV22" s="137"/>
      <c r="CW22" s="137"/>
      <c r="CX22" s="128" t="s">
        <v>1321</v>
      </c>
      <c r="CY22" s="142"/>
      <c r="CZ22" s="128"/>
      <c r="DA22" s="128" t="s">
        <v>4443</v>
      </c>
    </row>
    <row r="23" spans="1:105" s="139" customFormat="1" ht="99.9" customHeight="1" x14ac:dyDescent="0.3">
      <c r="A23" s="126" t="s">
        <v>1044</v>
      </c>
      <c r="B23" s="127" t="s">
        <v>205</v>
      </c>
      <c r="C23" s="128" t="s">
        <v>1245</v>
      </c>
      <c r="D23" s="128"/>
      <c r="E23" s="128"/>
      <c r="F23" s="128" t="s">
        <v>1245</v>
      </c>
      <c r="G23" s="115" t="s">
        <v>20</v>
      </c>
      <c r="H23" s="128" t="str">
        <f t="shared" si="0"/>
        <v>01</v>
      </c>
      <c r="I23" s="128" t="str">
        <f t="shared" si="1"/>
        <v>07</v>
      </c>
      <c r="J23" s="128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9"/>
      <c r="O23" s="140" t="s">
        <v>3841</v>
      </c>
      <c r="P23" s="147" t="s">
        <v>3842</v>
      </c>
      <c r="Q23" s="133" t="s">
        <v>3093</v>
      </c>
      <c r="R23" s="133" t="s">
        <v>3318</v>
      </c>
      <c r="S23" s="128" t="s">
        <v>3321</v>
      </c>
      <c r="T23" s="129"/>
      <c r="U23" s="128" t="s">
        <v>3463</v>
      </c>
      <c r="V23" s="133" t="s">
        <v>2500</v>
      </c>
      <c r="W23" s="129"/>
      <c r="X23" s="133" t="s">
        <v>2501</v>
      </c>
      <c r="Y23" s="133" t="s">
        <v>2502</v>
      </c>
      <c r="Z23" s="128" t="s">
        <v>3722</v>
      </c>
      <c r="AA23" s="129"/>
      <c r="AB23" s="134" t="s">
        <v>194</v>
      </c>
      <c r="AC23" s="115" t="s">
        <v>35</v>
      </c>
      <c r="AD23" s="134" t="s">
        <v>194</v>
      </c>
      <c r="AE23" s="134" t="str">
        <f t="shared" si="3"/>
        <v>2003</v>
      </c>
      <c r="AF23" s="135">
        <f t="shared" si="4"/>
        <v>16</v>
      </c>
      <c r="AG23" s="115" t="s">
        <v>25</v>
      </c>
      <c r="AH23" s="129"/>
      <c r="AI23" s="134" t="s">
        <v>207</v>
      </c>
      <c r="AJ23" s="115" t="s">
        <v>74</v>
      </c>
      <c r="AK23" s="136" t="s">
        <v>3224</v>
      </c>
      <c r="AL23" s="128">
        <v>0.35</v>
      </c>
      <c r="AM23" s="134" t="s">
        <v>3223</v>
      </c>
      <c r="AN23" s="128"/>
      <c r="AO23" s="129"/>
      <c r="AP23" s="129"/>
      <c r="AQ23" s="129"/>
      <c r="AR23" s="115" t="s">
        <v>22</v>
      </c>
      <c r="AS23" s="115"/>
      <c r="AT23" s="129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9"/>
      <c r="BC23" s="129"/>
      <c r="BD23" s="115" t="s">
        <v>3014</v>
      </c>
      <c r="BE23" s="136" t="s">
        <v>3923</v>
      </c>
      <c r="BF23" s="115" t="s">
        <v>1253</v>
      </c>
      <c r="BG23" s="115"/>
      <c r="BH23" s="115" t="s">
        <v>2872</v>
      </c>
      <c r="BI23" s="129"/>
      <c r="BJ23" s="128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9"/>
      <c r="BS23" s="115" t="s">
        <v>34</v>
      </c>
      <c r="BT23" s="128"/>
      <c r="BU23" s="128"/>
      <c r="BV23" s="128" t="str">
        <f>INDEX([1]DATA!$O$10:$O$285,MATCH(B23,[1]DATA!$C$10:$C$285,0))</f>
        <v>V.07.01.03</v>
      </c>
      <c r="BW23" s="115" t="s">
        <v>1311</v>
      </c>
      <c r="BX23" s="128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15" t="s">
        <v>34</v>
      </c>
      <c r="CY23" s="155" t="s">
        <v>3963</v>
      </c>
      <c r="CZ23" s="128"/>
      <c r="DA23" s="128" t="s">
        <v>4443</v>
      </c>
    </row>
    <row r="24" spans="1:105" s="139" customFormat="1" ht="99.9" customHeight="1" x14ac:dyDescent="0.3">
      <c r="A24" s="126" t="s">
        <v>1045</v>
      </c>
      <c r="B24" s="127" t="s">
        <v>263</v>
      </c>
      <c r="C24" s="128" t="s">
        <v>1245</v>
      </c>
      <c r="D24" s="128"/>
      <c r="E24" s="128"/>
      <c r="F24" s="128" t="s">
        <v>1245</v>
      </c>
      <c r="G24" s="115" t="s">
        <v>20</v>
      </c>
      <c r="H24" s="128" t="str">
        <f t="shared" si="0"/>
        <v>09</v>
      </c>
      <c r="I24" s="128" t="str">
        <f t="shared" si="1"/>
        <v>04</v>
      </c>
      <c r="J24" s="128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9"/>
      <c r="O24" s="133" t="s">
        <v>1757</v>
      </c>
      <c r="P24" s="162" t="s">
        <v>1758</v>
      </c>
      <c r="Q24" s="133" t="s">
        <v>1498</v>
      </c>
      <c r="R24" s="133" t="s">
        <v>3318</v>
      </c>
      <c r="S24" s="128" t="s">
        <v>3320</v>
      </c>
      <c r="T24" s="129"/>
      <c r="U24" s="128" t="s">
        <v>3464</v>
      </c>
      <c r="V24" s="133" t="s">
        <v>1759</v>
      </c>
      <c r="W24" s="129"/>
      <c r="X24" s="133" t="s">
        <v>1760</v>
      </c>
      <c r="Y24" s="133" t="s">
        <v>1761</v>
      </c>
      <c r="Z24" s="128" t="s">
        <v>3723</v>
      </c>
      <c r="AA24" s="129"/>
      <c r="AB24" s="134" t="s">
        <v>265</v>
      </c>
      <c r="AC24" s="115" t="s">
        <v>35</v>
      </c>
      <c r="AD24" s="134" t="s">
        <v>265</v>
      </c>
      <c r="AE24" s="134" t="str">
        <f t="shared" si="3"/>
        <v>1996</v>
      </c>
      <c r="AF24" s="135">
        <f t="shared" si="4"/>
        <v>23</v>
      </c>
      <c r="AG24" s="115" t="s">
        <v>25</v>
      </c>
      <c r="AH24" s="129"/>
      <c r="AI24" s="134" t="s">
        <v>265</v>
      </c>
      <c r="AJ24" s="115" t="s">
        <v>171</v>
      </c>
      <c r="AK24" s="136" t="s">
        <v>3311</v>
      </c>
      <c r="AL24" s="126" t="s">
        <v>3312</v>
      </c>
      <c r="AM24" s="152" t="s">
        <v>3313</v>
      </c>
      <c r="AN24" s="128"/>
      <c r="AO24" s="129"/>
      <c r="AP24" s="129"/>
      <c r="AQ24" s="129"/>
      <c r="AR24" s="134" t="s">
        <v>266</v>
      </c>
      <c r="AS24" s="134" t="s">
        <v>1245</v>
      </c>
      <c r="AT24" s="129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9"/>
      <c r="BC24" s="129"/>
      <c r="BD24" s="115" t="s">
        <v>3070</v>
      </c>
      <c r="BE24" s="136" t="s">
        <v>3909</v>
      </c>
      <c r="BF24" s="115" t="s">
        <v>1247</v>
      </c>
      <c r="BG24" s="136"/>
      <c r="BH24" s="136" t="s">
        <v>1442</v>
      </c>
      <c r="BI24" s="129"/>
      <c r="BJ24" s="128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9"/>
      <c r="BS24" s="115" t="s">
        <v>1243</v>
      </c>
      <c r="BT24" s="128"/>
      <c r="BU24" s="128"/>
      <c r="BV24" s="128" t="str">
        <f>INDEX([1]DATA!$O$10:$O$285,MATCH(B24,[1]DATA!$C$10:$C$285,0))</f>
        <v>V.07.01.03</v>
      </c>
      <c r="BW24" s="115" t="s">
        <v>1311</v>
      </c>
      <c r="BX24" s="126" t="s">
        <v>3113</v>
      </c>
      <c r="BY24" s="115">
        <v>9</v>
      </c>
      <c r="BZ24" s="115">
        <v>4.9800000000000004</v>
      </c>
      <c r="CA24" s="136" t="s">
        <v>3111</v>
      </c>
      <c r="CB24" s="115"/>
      <c r="CC24" s="136" t="s">
        <v>3111</v>
      </c>
      <c r="CD24" s="115" t="s">
        <v>3112</v>
      </c>
      <c r="CE24" s="136" t="s">
        <v>3105</v>
      </c>
      <c r="CF24" s="137"/>
      <c r="CG24" s="137"/>
      <c r="CH24" s="137"/>
      <c r="CI24" s="137"/>
      <c r="CJ24" s="137"/>
      <c r="CK24" s="137"/>
      <c r="CL24" s="137"/>
      <c r="CM24" s="137"/>
      <c r="CN24" s="137"/>
      <c r="CO24" s="137"/>
      <c r="CP24" s="137"/>
      <c r="CQ24" s="137"/>
      <c r="CR24" s="137"/>
      <c r="CS24" s="137"/>
      <c r="CT24" s="137"/>
      <c r="CU24" s="137"/>
      <c r="CV24" s="137"/>
      <c r="CW24" s="137"/>
      <c r="CX24" s="115" t="s">
        <v>1321</v>
      </c>
      <c r="CY24" s="142"/>
      <c r="CZ24" s="128"/>
      <c r="DA24" s="128" t="s">
        <v>4443</v>
      </c>
    </row>
    <row r="25" spans="1:105" s="139" customFormat="1" ht="99.9" customHeight="1" x14ac:dyDescent="0.3">
      <c r="A25" s="126" t="s">
        <v>1046</v>
      </c>
      <c r="B25" s="127" t="s">
        <v>303</v>
      </c>
      <c r="C25" s="128" t="s">
        <v>1245</v>
      </c>
      <c r="D25" s="128"/>
      <c r="E25" s="128"/>
      <c r="F25" s="128" t="s">
        <v>1245</v>
      </c>
      <c r="G25" s="115" t="s">
        <v>20</v>
      </c>
      <c r="H25" s="128" t="str">
        <f t="shared" si="0"/>
        <v>14</v>
      </c>
      <c r="I25" s="128" t="str">
        <f t="shared" si="1"/>
        <v>05</v>
      </c>
      <c r="J25" s="128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9"/>
      <c r="O25" s="133" t="s">
        <v>2490</v>
      </c>
      <c r="P25" s="162" t="s">
        <v>2491</v>
      </c>
      <c r="Q25" s="133" t="s">
        <v>1498</v>
      </c>
      <c r="R25" s="133" t="s">
        <v>3318</v>
      </c>
      <c r="S25" s="128" t="s">
        <v>3101</v>
      </c>
      <c r="T25" s="129"/>
      <c r="U25" s="128" t="s">
        <v>3465</v>
      </c>
      <c r="V25" s="133" t="s">
        <v>2492</v>
      </c>
      <c r="W25" s="129"/>
      <c r="X25" s="133" t="s">
        <v>2493</v>
      </c>
      <c r="Y25" s="133" t="s">
        <v>2494</v>
      </c>
      <c r="Z25" s="128" t="s">
        <v>3724</v>
      </c>
      <c r="AA25" s="129"/>
      <c r="AB25" s="134" t="s">
        <v>113</v>
      </c>
      <c r="AC25" s="115" t="s">
        <v>35</v>
      </c>
      <c r="AD25" s="134" t="s">
        <v>113</v>
      </c>
      <c r="AE25" s="134" t="str">
        <f t="shared" si="3"/>
        <v>2006</v>
      </c>
      <c r="AF25" s="135">
        <f t="shared" si="4"/>
        <v>13</v>
      </c>
      <c r="AG25" s="115" t="s">
        <v>104</v>
      </c>
      <c r="AH25" s="129"/>
      <c r="AI25" s="134" t="s">
        <v>113</v>
      </c>
      <c r="AJ25" s="115" t="s">
        <v>260</v>
      </c>
      <c r="AK25" s="115" t="s">
        <v>260</v>
      </c>
      <c r="AL25" s="128"/>
      <c r="AM25" s="134" t="s">
        <v>105</v>
      </c>
      <c r="AN25" s="128"/>
      <c r="AO25" s="129"/>
      <c r="AP25" s="129"/>
      <c r="AQ25" s="129"/>
      <c r="AR25" s="115" t="s">
        <v>22</v>
      </c>
      <c r="AS25" s="115"/>
      <c r="AT25" s="129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9"/>
      <c r="BC25" s="129"/>
      <c r="BD25" s="115" t="s">
        <v>3070</v>
      </c>
      <c r="BE25" s="115"/>
      <c r="BF25" s="115" t="s">
        <v>1247</v>
      </c>
      <c r="BG25" s="136"/>
      <c r="BH25" s="136" t="s">
        <v>1442</v>
      </c>
      <c r="BI25" s="129"/>
      <c r="BJ25" s="128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9"/>
      <c r="BS25" s="115" t="s">
        <v>34</v>
      </c>
      <c r="BT25" s="128"/>
      <c r="BU25" s="128"/>
      <c r="BV25" s="128" t="str">
        <f>INDEX([1]DATA!$O$10:$O$285,MATCH(B25,[1]DATA!$C$10:$C$285,0))</f>
        <v>V.07.01.03</v>
      </c>
      <c r="BW25" s="115" t="s">
        <v>1311</v>
      </c>
      <c r="BX25" s="128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7"/>
      <c r="CG25" s="137"/>
      <c r="CH25" s="137"/>
      <c r="CI25" s="137"/>
      <c r="CJ25" s="137"/>
      <c r="CK25" s="137"/>
      <c r="CL25" s="137"/>
      <c r="CM25" s="137"/>
      <c r="CN25" s="137"/>
      <c r="CO25" s="137"/>
      <c r="CP25" s="137"/>
      <c r="CQ25" s="137"/>
      <c r="CR25" s="137"/>
      <c r="CS25" s="137"/>
      <c r="CT25" s="137"/>
      <c r="CU25" s="137"/>
      <c r="CV25" s="137"/>
      <c r="CW25" s="137"/>
      <c r="CX25" s="115" t="s">
        <v>34</v>
      </c>
      <c r="CY25" s="142"/>
      <c r="CZ25" s="128"/>
      <c r="DA25" s="128" t="s">
        <v>4443</v>
      </c>
    </row>
    <row r="26" spans="1:105" s="139" customFormat="1" ht="99.9" customHeight="1" x14ac:dyDescent="0.3">
      <c r="A26" s="126" t="s">
        <v>1047</v>
      </c>
      <c r="B26" s="127" t="s">
        <v>285</v>
      </c>
      <c r="C26" s="128" t="s">
        <v>1245</v>
      </c>
      <c r="D26" s="128"/>
      <c r="E26" s="128"/>
      <c r="F26" s="128" t="s">
        <v>1245</v>
      </c>
      <c r="G26" s="115" t="s">
        <v>20</v>
      </c>
      <c r="H26" s="128" t="str">
        <f t="shared" si="0"/>
        <v>16</v>
      </c>
      <c r="I26" s="128" t="str">
        <f t="shared" si="1"/>
        <v>11</v>
      </c>
      <c r="J26" s="128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9"/>
      <c r="O26" s="133" t="s">
        <v>2690</v>
      </c>
      <c r="P26" s="162" t="s">
        <v>2691</v>
      </c>
      <c r="Q26" s="133" t="s">
        <v>1498</v>
      </c>
      <c r="R26" s="133" t="s">
        <v>3318</v>
      </c>
      <c r="S26" s="128" t="s">
        <v>3320</v>
      </c>
      <c r="T26" s="129"/>
      <c r="U26" s="128" t="s">
        <v>3466</v>
      </c>
      <c r="V26" s="133" t="s">
        <v>2692</v>
      </c>
      <c r="W26" s="129"/>
      <c r="X26" s="133" t="s">
        <v>2693</v>
      </c>
      <c r="Y26" s="133" t="s">
        <v>2694</v>
      </c>
      <c r="Z26" s="128" t="s">
        <v>3725</v>
      </c>
      <c r="AA26" s="129"/>
      <c r="AB26" s="134" t="s">
        <v>51</v>
      </c>
      <c r="AC26" s="115" t="s">
        <v>35</v>
      </c>
      <c r="AD26" s="134" t="s">
        <v>51</v>
      </c>
      <c r="AE26" s="134" t="str">
        <f t="shared" si="3"/>
        <v>2002</v>
      </c>
      <c r="AF26" s="135">
        <f t="shared" si="4"/>
        <v>17</v>
      </c>
      <c r="AG26" s="115" t="s">
        <v>25</v>
      </c>
      <c r="AH26" s="129"/>
      <c r="AI26" s="134" t="s">
        <v>51</v>
      </c>
      <c r="AJ26" s="115" t="s">
        <v>260</v>
      </c>
      <c r="AK26" s="115" t="s">
        <v>260</v>
      </c>
      <c r="AL26" s="128"/>
      <c r="AM26" s="134" t="s">
        <v>105</v>
      </c>
      <c r="AN26" s="128"/>
      <c r="AO26" s="129"/>
      <c r="AP26" s="129"/>
      <c r="AQ26" s="129"/>
      <c r="AR26" s="115" t="s">
        <v>22</v>
      </c>
      <c r="AS26" s="115"/>
      <c r="AT26" s="129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9"/>
      <c r="BC26" s="129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9"/>
      <c r="BJ26" s="128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8" t="s">
        <v>2868</v>
      </c>
      <c r="BQ26" s="128"/>
      <c r="BR26" s="129"/>
      <c r="BS26" s="115" t="s">
        <v>34</v>
      </c>
      <c r="BT26" s="128"/>
      <c r="BU26" s="128"/>
      <c r="BV26" s="128" t="str">
        <f>INDEX([1]DATA!$O$10:$O$285,MATCH(B26,[1]DATA!$C$10:$C$285,0))</f>
        <v>V.07.01.03</v>
      </c>
      <c r="BW26" s="115" t="s">
        <v>1311</v>
      </c>
      <c r="BX26" s="128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7"/>
      <c r="CG26" s="137"/>
      <c r="CH26" s="137"/>
      <c r="CI26" s="137"/>
      <c r="CJ26" s="137"/>
      <c r="CK26" s="137"/>
      <c r="CL26" s="137"/>
      <c r="CM26" s="137"/>
      <c r="CN26" s="137"/>
      <c r="CO26" s="137"/>
      <c r="CP26" s="137"/>
      <c r="CQ26" s="137"/>
      <c r="CR26" s="137"/>
      <c r="CS26" s="137"/>
      <c r="CT26" s="137"/>
      <c r="CU26" s="137"/>
      <c r="CV26" s="137"/>
      <c r="CW26" s="137"/>
      <c r="CX26" s="115" t="s">
        <v>34</v>
      </c>
      <c r="CY26" s="142"/>
      <c r="CZ26" s="128"/>
      <c r="DA26" s="128" t="s">
        <v>4443</v>
      </c>
    </row>
    <row r="27" spans="1:105" s="139" customFormat="1" ht="99.9" customHeight="1" x14ac:dyDescent="0.3">
      <c r="A27" s="126" t="s">
        <v>1048</v>
      </c>
      <c r="B27" s="153" t="s">
        <v>1482</v>
      </c>
      <c r="C27" s="128" t="s">
        <v>1245</v>
      </c>
      <c r="D27" s="128"/>
      <c r="E27" s="128"/>
      <c r="F27" s="128" t="s">
        <v>1245</v>
      </c>
      <c r="G27" s="128" t="s">
        <v>20</v>
      </c>
      <c r="H27" s="128" t="str">
        <f t="shared" si="0"/>
        <v>02</v>
      </c>
      <c r="I27" s="128" t="str">
        <f t="shared" si="1"/>
        <v>12</v>
      </c>
      <c r="J27" s="128" t="str">
        <f t="shared" si="2"/>
        <v>1988</v>
      </c>
      <c r="K27" s="128" t="s">
        <v>1355</v>
      </c>
      <c r="L27" s="126" t="s">
        <v>1468</v>
      </c>
      <c r="M27" s="115" t="s">
        <v>3219</v>
      </c>
      <c r="N27" s="129"/>
      <c r="O27" s="133" t="s">
        <v>1469</v>
      </c>
      <c r="P27" s="147" t="s">
        <v>2787</v>
      </c>
      <c r="Q27" s="133" t="s">
        <v>1498</v>
      </c>
      <c r="R27" s="133" t="s">
        <v>3318</v>
      </c>
      <c r="S27" s="128" t="s">
        <v>3321</v>
      </c>
      <c r="T27" s="129"/>
      <c r="U27" s="128" t="s">
        <v>3467</v>
      </c>
      <c r="V27" s="133" t="s">
        <v>2788</v>
      </c>
      <c r="W27" s="129"/>
      <c r="X27" s="140" t="s">
        <v>2789</v>
      </c>
      <c r="Y27" s="157"/>
      <c r="Z27" s="128" t="e">
        <v>#N/A</v>
      </c>
      <c r="AA27" s="129"/>
      <c r="AB27" s="149" t="s">
        <v>1485</v>
      </c>
      <c r="AC27" s="128" t="s">
        <v>35</v>
      </c>
      <c r="AD27" s="126" t="s">
        <v>1476</v>
      </c>
      <c r="AE27" s="134" t="str">
        <f t="shared" si="3"/>
        <v>2018</v>
      </c>
      <c r="AF27" s="135">
        <f t="shared" si="4"/>
        <v>1</v>
      </c>
      <c r="AG27" s="115" t="s">
        <v>104</v>
      </c>
      <c r="AH27" s="129"/>
      <c r="AI27" s="126" t="s">
        <v>1476</v>
      </c>
      <c r="AJ27" s="115" t="s">
        <v>3928</v>
      </c>
      <c r="AK27" s="128"/>
      <c r="AL27" s="128"/>
      <c r="AM27" s="128"/>
      <c r="AN27" s="128"/>
      <c r="AO27" s="129"/>
      <c r="AP27" s="129"/>
      <c r="AQ27" s="129"/>
      <c r="AR27" s="128"/>
      <c r="AS27" s="128"/>
      <c r="AT27" s="129"/>
      <c r="AU27" s="128" t="s">
        <v>29</v>
      </c>
      <c r="AV27" s="126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8" t="s">
        <v>636</v>
      </c>
      <c r="BA27" s="128"/>
      <c r="BB27" s="129"/>
      <c r="BC27" s="129"/>
      <c r="BD27" s="128" t="s">
        <v>1325</v>
      </c>
      <c r="BE27" s="126" t="s">
        <v>3909</v>
      </c>
      <c r="BF27" s="128" t="s">
        <v>1325</v>
      </c>
      <c r="BG27" s="115"/>
      <c r="BH27" s="115" t="s">
        <v>2872</v>
      </c>
      <c r="BI27" s="129"/>
      <c r="BJ27" s="128" t="str">
        <f>INDEX([1]DATA!$Z$10:$Z$285,MATCH(B27,[1]DATA!$C$10:$C$285,0))</f>
        <v/>
      </c>
      <c r="BK27" s="128" t="s">
        <v>37</v>
      </c>
      <c r="BL27" s="128"/>
      <c r="BM27" s="128"/>
      <c r="BN27" s="128"/>
      <c r="BO27" s="115" t="s">
        <v>2870</v>
      </c>
      <c r="BP27" s="128" t="s">
        <v>2868</v>
      </c>
      <c r="BQ27" s="128"/>
      <c r="BR27" s="129"/>
      <c r="BS27" s="128" t="s">
        <v>34</v>
      </c>
      <c r="BT27" s="128"/>
      <c r="BU27" s="128"/>
      <c r="BV27" s="128" t="str">
        <f>INDEX([1]DATA!$O$10:$O$285,MATCH(B27,[1]DATA!$C$10:$C$285,0))</f>
        <v>V.07.01.03</v>
      </c>
      <c r="BW27" s="128" t="s">
        <v>1311</v>
      </c>
      <c r="BX27" s="126" t="s">
        <v>2986</v>
      </c>
      <c r="BY27" s="128">
        <v>2</v>
      </c>
      <c r="BZ27" s="128">
        <v>2.67</v>
      </c>
      <c r="CA27" s="126" t="s">
        <v>2986</v>
      </c>
      <c r="CB27" s="128"/>
      <c r="CC27" s="126" t="s">
        <v>2986</v>
      </c>
      <c r="CD27" s="128"/>
      <c r="CE27" s="128"/>
      <c r="CF27" s="137"/>
      <c r="CG27" s="137"/>
      <c r="CH27" s="137"/>
      <c r="CI27" s="137"/>
      <c r="CJ27" s="137"/>
      <c r="CK27" s="137"/>
      <c r="CL27" s="137"/>
      <c r="CM27" s="137"/>
      <c r="CN27" s="137"/>
      <c r="CO27" s="137"/>
      <c r="CP27" s="137"/>
      <c r="CQ27" s="137"/>
      <c r="CR27" s="137"/>
      <c r="CS27" s="137"/>
      <c r="CT27" s="137"/>
      <c r="CU27" s="137"/>
      <c r="CV27" s="137"/>
      <c r="CW27" s="137"/>
      <c r="CX27" s="128" t="s">
        <v>1321</v>
      </c>
      <c r="CY27" s="142"/>
      <c r="CZ27" s="128"/>
      <c r="DA27" s="128" t="s">
        <v>4443</v>
      </c>
    </row>
    <row r="28" spans="1:105" s="139" customFormat="1" ht="99.9" customHeight="1" x14ac:dyDescent="0.3">
      <c r="A28" s="126" t="s">
        <v>1049</v>
      </c>
      <c r="B28" s="127" t="s">
        <v>490</v>
      </c>
      <c r="C28" s="128" t="s">
        <v>1245</v>
      </c>
      <c r="D28" s="128"/>
      <c r="E28" s="128"/>
      <c r="F28" s="128" t="s">
        <v>1245</v>
      </c>
      <c r="G28" s="115" t="s">
        <v>20</v>
      </c>
      <c r="H28" s="128" t="str">
        <f t="shared" si="0"/>
        <v>10</v>
      </c>
      <c r="I28" s="128" t="str">
        <f t="shared" si="1"/>
        <v>06</v>
      </c>
      <c r="J28" s="128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9"/>
      <c r="O28" s="133" t="s">
        <v>1557</v>
      </c>
      <c r="P28" s="162" t="s">
        <v>1558</v>
      </c>
      <c r="Q28" s="133" t="s">
        <v>1498</v>
      </c>
      <c r="R28" s="133" t="s">
        <v>3318</v>
      </c>
      <c r="S28" s="128" t="s">
        <v>3101</v>
      </c>
      <c r="T28" s="129"/>
      <c r="U28" s="128" t="s">
        <v>3468</v>
      </c>
      <c r="V28" s="133" t="s">
        <v>1559</v>
      </c>
      <c r="W28" s="129"/>
      <c r="X28" s="133" t="s">
        <v>1560</v>
      </c>
      <c r="Y28" s="133" t="s">
        <v>22</v>
      </c>
      <c r="Z28" s="128" t="s">
        <v>3726</v>
      </c>
      <c r="AA28" s="129"/>
      <c r="AB28" s="134" t="s">
        <v>194</v>
      </c>
      <c r="AC28" s="115" t="s">
        <v>35</v>
      </c>
      <c r="AD28" s="134" t="s">
        <v>194</v>
      </c>
      <c r="AE28" s="134" t="str">
        <f t="shared" si="3"/>
        <v>2003</v>
      </c>
      <c r="AF28" s="135">
        <f t="shared" si="4"/>
        <v>16</v>
      </c>
      <c r="AG28" s="115" t="s">
        <v>25</v>
      </c>
      <c r="AH28" s="129"/>
      <c r="AI28" s="134" t="s">
        <v>194</v>
      </c>
      <c r="AJ28" s="115" t="s">
        <v>3928</v>
      </c>
      <c r="AK28" s="115" t="s">
        <v>22</v>
      </c>
      <c r="AL28" s="128"/>
      <c r="AM28" s="115" t="s">
        <v>22</v>
      </c>
      <c r="AN28" s="128"/>
      <c r="AO28" s="129"/>
      <c r="AP28" s="129"/>
      <c r="AQ28" s="129"/>
      <c r="AR28" s="115" t="s">
        <v>22</v>
      </c>
      <c r="AS28" s="115"/>
      <c r="AT28" s="129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9"/>
      <c r="BC28" s="129"/>
      <c r="BD28" s="136" t="s">
        <v>3074</v>
      </c>
      <c r="BE28" s="136" t="s">
        <v>3909</v>
      </c>
      <c r="BF28" s="115" t="s">
        <v>1487</v>
      </c>
      <c r="BG28" s="115"/>
      <c r="BH28" s="115" t="s">
        <v>1444</v>
      </c>
      <c r="BI28" s="129"/>
      <c r="BJ28" s="128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9"/>
      <c r="BS28" s="115" t="s">
        <v>34</v>
      </c>
      <c r="BT28" s="128"/>
      <c r="BU28" s="128"/>
      <c r="BV28" s="128" t="str">
        <f>INDEX([1]DATA!$O$10:$O$285,MATCH(B28,[1]DATA!$C$10:$C$285,0))</f>
        <v>V.07.01.03</v>
      </c>
      <c r="BW28" s="128" t="s">
        <v>1311</v>
      </c>
      <c r="BX28" s="128"/>
      <c r="BY28" s="128">
        <v>6</v>
      </c>
      <c r="BZ28" s="128">
        <v>3.99</v>
      </c>
      <c r="CA28" s="128"/>
      <c r="CB28" s="128"/>
      <c r="CC28" s="128" t="s">
        <v>1318</v>
      </c>
      <c r="CD28" s="128"/>
      <c r="CE28" s="128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15" t="s">
        <v>34</v>
      </c>
      <c r="CY28" s="142"/>
      <c r="CZ28" s="128"/>
      <c r="DA28" s="128" t="s">
        <v>4443</v>
      </c>
    </row>
    <row r="29" spans="1:105" s="139" customFormat="1" ht="99.9" customHeight="1" x14ac:dyDescent="0.3">
      <c r="A29" s="126" t="s">
        <v>1050</v>
      </c>
      <c r="B29" s="127" t="s">
        <v>690</v>
      </c>
      <c r="C29" s="128" t="s">
        <v>1245</v>
      </c>
      <c r="D29" s="128"/>
      <c r="E29" s="128"/>
      <c r="F29" s="128" t="s">
        <v>1245</v>
      </c>
      <c r="G29" s="115" t="s">
        <v>20</v>
      </c>
      <c r="H29" s="128" t="str">
        <f t="shared" si="0"/>
        <v>02</v>
      </c>
      <c r="I29" s="128" t="str">
        <f t="shared" si="1"/>
        <v>02</v>
      </c>
      <c r="J29" s="128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9"/>
      <c r="O29" s="133" t="s">
        <v>1610</v>
      </c>
      <c r="P29" s="162" t="s">
        <v>1611</v>
      </c>
      <c r="Q29" s="133" t="s">
        <v>1498</v>
      </c>
      <c r="R29" s="133" t="s">
        <v>3318</v>
      </c>
      <c r="S29" s="128" t="s">
        <v>3101</v>
      </c>
      <c r="T29" s="129"/>
      <c r="U29" s="128" t="s">
        <v>3469</v>
      </c>
      <c r="V29" s="133" t="s">
        <v>1612</v>
      </c>
      <c r="W29" s="129"/>
      <c r="X29" s="133" t="s">
        <v>1613</v>
      </c>
      <c r="Y29" s="133" t="s">
        <v>1614</v>
      </c>
      <c r="Z29" s="128" t="s">
        <v>3727</v>
      </c>
      <c r="AA29" s="129"/>
      <c r="AB29" s="134" t="s">
        <v>225</v>
      </c>
      <c r="AC29" s="115" t="s">
        <v>35</v>
      </c>
      <c r="AD29" s="134" t="s">
        <v>225</v>
      </c>
      <c r="AE29" s="134" t="str">
        <f t="shared" si="3"/>
        <v>2010</v>
      </c>
      <c r="AF29" s="135">
        <f t="shared" si="4"/>
        <v>9</v>
      </c>
      <c r="AG29" s="115" t="s">
        <v>104</v>
      </c>
      <c r="AH29" s="129"/>
      <c r="AI29" s="134" t="s">
        <v>225</v>
      </c>
      <c r="AJ29" s="115" t="s">
        <v>3928</v>
      </c>
      <c r="AK29" s="115" t="s">
        <v>22</v>
      </c>
      <c r="AL29" s="128"/>
      <c r="AM29" s="115" t="s">
        <v>22</v>
      </c>
      <c r="AN29" s="128"/>
      <c r="AO29" s="129"/>
      <c r="AP29" s="129"/>
      <c r="AQ29" s="129"/>
      <c r="AR29" s="115" t="s">
        <v>22</v>
      </c>
      <c r="AS29" s="115"/>
      <c r="AT29" s="129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9"/>
      <c r="BC29" s="129"/>
      <c r="BD29" s="115" t="s">
        <v>3070</v>
      </c>
      <c r="BE29" s="115" t="s">
        <v>3909</v>
      </c>
      <c r="BF29" s="115" t="s">
        <v>1247</v>
      </c>
      <c r="BG29" s="136"/>
      <c r="BH29" s="136" t="s">
        <v>1442</v>
      </c>
      <c r="BI29" s="129"/>
      <c r="BJ29" s="128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9"/>
      <c r="BS29" s="115" t="s">
        <v>34</v>
      </c>
      <c r="BT29" s="128"/>
      <c r="BU29" s="128"/>
      <c r="BV29" s="128" t="str">
        <f>INDEX([1]DATA!$O$10:$O$285,MATCH(B29,[1]DATA!$C$10:$C$285,0))</f>
        <v>V.07.01.03</v>
      </c>
      <c r="BW29" s="128" t="s">
        <v>1311</v>
      </c>
      <c r="BX29" s="128"/>
      <c r="BY29" s="128">
        <v>3</v>
      </c>
      <c r="BZ29" s="128">
        <v>3</v>
      </c>
      <c r="CA29" s="128"/>
      <c r="CB29" s="128"/>
      <c r="CC29" s="128" t="s">
        <v>1318</v>
      </c>
      <c r="CD29" s="128"/>
      <c r="CE29" s="128"/>
      <c r="CF29" s="137"/>
      <c r="CG29" s="137"/>
      <c r="CH29" s="137"/>
      <c r="CI29" s="137"/>
      <c r="CJ29" s="137"/>
      <c r="CK29" s="137"/>
      <c r="CL29" s="137"/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15" t="s">
        <v>34</v>
      </c>
      <c r="CY29" s="142"/>
      <c r="CZ29" s="128"/>
      <c r="DA29" s="128" t="s">
        <v>4443</v>
      </c>
    </row>
    <row r="30" spans="1:105" s="139" customFormat="1" ht="99.9" customHeight="1" x14ac:dyDescent="0.3">
      <c r="A30" s="126" t="s">
        <v>1051</v>
      </c>
      <c r="B30" s="127" t="s">
        <v>528</v>
      </c>
      <c r="C30" s="128" t="s">
        <v>1245</v>
      </c>
      <c r="D30" s="128"/>
      <c r="E30" s="128"/>
      <c r="F30" s="128" t="s">
        <v>1245</v>
      </c>
      <c r="G30" s="115" t="s">
        <v>20</v>
      </c>
      <c r="H30" s="128" t="str">
        <f t="shared" si="0"/>
        <v>23</v>
      </c>
      <c r="I30" s="128" t="str">
        <f t="shared" si="1"/>
        <v>08</v>
      </c>
      <c r="J30" s="128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9"/>
      <c r="O30" s="133" t="s">
        <v>1841</v>
      </c>
      <c r="P30" s="162" t="s">
        <v>1842</v>
      </c>
      <c r="Q30" s="133" t="s">
        <v>1498</v>
      </c>
      <c r="R30" s="133" t="s">
        <v>3318</v>
      </c>
      <c r="S30" s="128" t="s">
        <v>3320</v>
      </c>
      <c r="T30" s="129"/>
      <c r="U30" s="128" t="s">
        <v>3470</v>
      </c>
      <c r="V30" s="133" t="s">
        <v>1843</v>
      </c>
      <c r="W30" s="129"/>
      <c r="X30" s="133" t="s">
        <v>1844</v>
      </c>
      <c r="Y30" s="133" t="s">
        <v>1845</v>
      </c>
      <c r="Z30" s="128" t="s">
        <v>3728</v>
      </c>
      <c r="AA30" s="129"/>
      <c r="AB30" s="134" t="s">
        <v>194</v>
      </c>
      <c r="AC30" s="115" t="s">
        <v>35</v>
      </c>
      <c r="AD30" s="134" t="s">
        <v>194</v>
      </c>
      <c r="AE30" s="134" t="str">
        <f t="shared" si="3"/>
        <v>2003</v>
      </c>
      <c r="AF30" s="135">
        <f t="shared" si="4"/>
        <v>16</v>
      </c>
      <c r="AG30" s="115" t="s">
        <v>25</v>
      </c>
      <c r="AH30" s="129"/>
      <c r="AI30" s="134" t="s">
        <v>194</v>
      </c>
      <c r="AJ30" s="115" t="s">
        <v>3928</v>
      </c>
      <c r="AK30" s="115" t="s">
        <v>22</v>
      </c>
      <c r="AL30" s="128"/>
      <c r="AM30" s="115" t="s">
        <v>22</v>
      </c>
      <c r="AN30" s="128"/>
      <c r="AO30" s="129"/>
      <c r="AP30" s="129"/>
      <c r="AQ30" s="129"/>
      <c r="AR30" s="115" t="s">
        <v>22</v>
      </c>
      <c r="AS30" s="115"/>
      <c r="AT30" s="129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9"/>
      <c r="BC30" s="129"/>
      <c r="BD30" s="136" t="s">
        <v>3014</v>
      </c>
      <c r="BE30" s="136" t="s">
        <v>3909</v>
      </c>
      <c r="BF30" s="115" t="s">
        <v>1253</v>
      </c>
      <c r="BG30" s="136"/>
      <c r="BH30" s="136" t="s">
        <v>1442</v>
      </c>
      <c r="BI30" s="129"/>
      <c r="BJ30" s="128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9"/>
      <c r="BS30" s="115" t="s">
        <v>1243</v>
      </c>
      <c r="BT30" s="128"/>
      <c r="BU30" s="128"/>
      <c r="BV30" s="128" t="str">
        <f>INDEX([1]DATA!$O$10:$O$285,MATCH(B30,[1]DATA!$C$10:$C$285,0))</f>
        <v>V.07.01.03</v>
      </c>
      <c r="BW30" s="115" t="s">
        <v>1311</v>
      </c>
      <c r="BX30" s="128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7"/>
      <c r="CG30" s="137"/>
      <c r="CH30" s="137"/>
      <c r="CI30" s="137"/>
      <c r="CJ30" s="137"/>
      <c r="CK30" s="137"/>
      <c r="CL30" s="137"/>
      <c r="CM30" s="137"/>
      <c r="CN30" s="137"/>
      <c r="CO30" s="137"/>
      <c r="CP30" s="137"/>
      <c r="CQ30" s="137"/>
      <c r="CR30" s="137"/>
      <c r="CS30" s="137"/>
      <c r="CT30" s="137"/>
      <c r="CU30" s="137"/>
      <c r="CV30" s="137"/>
      <c r="CW30" s="137"/>
      <c r="CX30" s="115" t="s">
        <v>3269</v>
      </c>
      <c r="CY30" s="142"/>
      <c r="CZ30" s="128"/>
      <c r="DA30" s="128" t="s">
        <v>4443</v>
      </c>
    </row>
    <row r="31" spans="1:105" s="139" customFormat="1" ht="99.9" customHeight="1" x14ac:dyDescent="0.3">
      <c r="A31" s="126" t="s">
        <v>1052</v>
      </c>
      <c r="B31" s="127" t="s">
        <v>488</v>
      </c>
      <c r="C31" s="128" t="s">
        <v>1245</v>
      </c>
      <c r="D31" s="128"/>
      <c r="E31" s="128"/>
      <c r="F31" s="128" t="s">
        <v>1245</v>
      </c>
      <c r="G31" s="115" t="s">
        <v>20</v>
      </c>
      <c r="H31" s="128" t="str">
        <f t="shared" si="0"/>
        <v>13</v>
      </c>
      <c r="I31" s="128" t="str">
        <f t="shared" si="1"/>
        <v>03</v>
      </c>
      <c r="J31" s="128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9"/>
      <c r="O31" s="133" t="s">
        <v>1874</v>
      </c>
      <c r="P31" s="162" t="s">
        <v>90</v>
      </c>
      <c r="Q31" s="133" t="s">
        <v>1517</v>
      </c>
      <c r="R31" s="133" t="s">
        <v>3318</v>
      </c>
      <c r="S31" s="128" t="s">
        <v>3321</v>
      </c>
      <c r="T31" s="129"/>
      <c r="U31" s="128" t="s">
        <v>3340</v>
      </c>
      <c r="V31" s="133" t="s">
        <v>1875</v>
      </c>
      <c r="W31" s="129"/>
      <c r="X31" s="133" t="s">
        <v>1876</v>
      </c>
      <c r="Y31" s="133" t="s">
        <v>22</v>
      </c>
      <c r="Z31" s="128" t="s">
        <v>3729</v>
      </c>
      <c r="AA31" s="129"/>
      <c r="AB31" s="134" t="s">
        <v>194</v>
      </c>
      <c r="AC31" s="115" t="s">
        <v>35</v>
      </c>
      <c r="AD31" s="134" t="s">
        <v>194</v>
      </c>
      <c r="AE31" s="134" t="str">
        <f t="shared" si="3"/>
        <v>2003</v>
      </c>
      <c r="AF31" s="135">
        <f t="shared" si="4"/>
        <v>16</v>
      </c>
      <c r="AG31" s="115" t="s">
        <v>25</v>
      </c>
      <c r="AH31" s="129"/>
      <c r="AI31" s="134" t="s">
        <v>194</v>
      </c>
      <c r="AJ31" s="115" t="s">
        <v>3928</v>
      </c>
      <c r="AK31" s="115" t="s">
        <v>22</v>
      </c>
      <c r="AL31" s="128"/>
      <c r="AM31" s="115" t="s">
        <v>22</v>
      </c>
      <c r="AN31" s="128"/>
      <c r="AO31" s="129"/>
      <c r="AP31" s="129"/>
      <c r="AQ31" s="129"/>
      <c r="AR31" s="115" t="s">
        <v>22</v>
      </c>
      <c r="AS31" s="115"/>
      <c r="AT31" s="129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9"/>
      <c r="BC31" s="129"/>
      <c r="BD31" s="115" t="s">
        <v>3070</v>
      </c>
      <c r="BE31" s="136" t="s">
        <v>3909</v>
      </c>
      <c r="BF31" s="115" t="s">
        <v>1247</v>
      </c>
      <c r="BG31" s="136"/>
      <c r="BH31" s="136" t="s">
        <v>1442</v>
      </c>
      <c r="BI31" s="129"/>
      <c r="BJ31" s="128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9"/>
      <c r="BS31" s="115" t="s">
        <v>34</v>
      </c>
      <c r="BT31" s="128"/>
      <c r="BU31" s="128"/>
      <c r="BV31" s="128" t="str">
        <f>INDEX([1]DATA!$O$10:$O$285,MATCH(B31,[1]DATA!$C$10:$C$285,0))</f>
        <v>V.07.01.03</v>
      </c>
      <c r="BW31" s="128" t="s">
        <v>1311</v>
      </c>
      <c r="BX31" s="128"/>
      <c r="BY31" s="128">
        <v>6</v>
      </c>
      <c r="BZ31" s="128">
        <v>3.99</v>
      </c>
      <c r="CA31" s="128"/>
      <c r="CB31" s="128"/>
      <c r="CC31" s="128" t="s">
        <v>1318</v>
      </c>
      <c r="CD31" s="128"/>
      <c r="CE31" s="128"/>
      <c r="CF31" s="137"/>
      <c r="CG31" s="137"/>
      <c r="CH31" s="137"/>
      <c r="CI31" s="137"/>
      <c r="CJ31" s="137"/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15" t="s">
        <v>1321</v>
      </c>
      <c r="CY31" s="142"/>
      <c r="CZ31" s="128"/>
      <c r="DA31" s="128" t="s">
        <v>4443</v>
      </c>
    </row>
    <row r="32" spans="1:105" s="139" customFormat="1" ht="99.9" customHeight="1" x14ac:dyDescent="0.3">
      <c r="A32" s="126" t="s">
        <v>1053</v>
      </c>
      <c r="B32" s="127" t="s">
        <v>526</v>
      </c>
      <c r="C32" s="128" t="s">
        <v>1245</v>
      </c>
      <c r="D32" s="128"/>
      <c r="E32" s="128"/>
      <c r="F32" s="128" t="s">
        <v>1245</v>
      </c>
      <c r="G32" s="115" t="s">
        <v>20</v>
      </c>
      <c r="H32" s="128" t="str">
        <f t="shared" si="0"/>
        <v>14</v>
      </c>
      <c r="I32" s="128" t="str">
        <f t="shared" si="1"/>
        <v>10</v>
      </c>
      <c r="J32" s="128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9"/>
      <c r="O32" s="133" t="s">
        <v>1938</v>
      </c>
      <c r="P32" s="162" t="s">
        <v>1939</v>
      </c>
      <c r="Q32" s="133" t="s">
        <v>1498</v>
      </c>
      <c r="R32" s="133" t="s">
        <v>3318</v>
      </c>
      <c r="S32" s="128" t="s">
        <v>3101</v>
      </c>
      <c r="T32" s="129"/>
      <c r="U32" s="128" t="s">
        <v>3413</v>
      </c>
      <c r="V32" s="133" t="s">
        <v>1940</v>
      </c>
      <c r="W32" s="129"/>
      <c r="X32" s="133" t="s">
        <v>1941</v>
      </c>
      <c r="Y32" s="133" t="s">
        <v>1942</v>
      </c>
      <c r="Z32" s="128" t="e">
        <v>#N/A</v>
      </c>
      <c r="AA32" s="129"/>
      <c r="AB32" s="134" t="s">
        <v>194</v>
      </c>
      <c r="AC32" s="115" t="s">
        <v>35</v>
      </c>
      <c r="AD32" s="134" t="s">
        <v>434</v>
      </c>
      <c r="AE32" s="134" t="str">
        <f t="shared" si="3"/>
        <v>2007</v>
      </c>
      <c r="AF32" s="135">
        <f t="shared" si="4"/>
        <v>12</v>
      </c>
      <c r="AG32" s="115" t="s">
        <v>25</v>
      </c>
      <c r="AH32" s="129"/>
      <c r="AI32" s="134" t="s">
        <v>295</v>
      </c>
      <c r="AJ32" s="115" t="s">
        <v>3928</v>
      </c>
      <c r="AK32" s="115" t="s">
        <v>22</v>
      </c>
      <c r="AL32" s="128"/>
      <c r="AM32" s="115" t="s">
        <v>22</v>
      </c>
      <c r="AN32" s="128"/>
      <c r="AO32" s="129"/>
      <c r="AP32" s="129"/>
      <c r="AQ32" s="129"/>
      <c r="AR32" s="115" t="s">
        <v>22</v>
      </c>
      <c r="AS32" s="115"/>
      <c r="AT32" s="129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9"/>
      <c r="BC32" s="129"/>
      <c r="BD32" s="115" t="s">
        <v>3075</v>
      </c>
      <c r="BE32" s="115"/>
      <c r="BF32" s="115" t="s">
        <v>1483</v>
      </c>
      <c r="BG32" s="136"/>
      <c r="BH32" s="136" t="s">
        <v>1442</v>
      </c>
      <c r="BI32" s="129"/>
      <c r="BJ32" s="128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9"/>
      <c r="BS32" s="115" t="s">
        <v>34</v>
      </c>
      <c r="BT32" s="128"/>
      <c r="BU32" s="128"/>
      <c r="BV32" s="128" t="str">
        <f>INDEX([1]DATA!$O$10:$O$285,MATCH(B32,[1]DATA!$C$10:$C$285,0))</f>
        <v>V.07.01.03</v>
      </c>
      <c r="BW32" s="115" t="s">
        <v>1311</v>
      </c>
      <c r="BX32" s="128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7"/>
      <c r="CG32" s="137"/>
      <c r="CH32" s="137"/>
      <c r="CI32" s="137"/>
      <c r="CJ32" s="137"/>
      <c r="CK32" s="137"/>
      <c r="CL32" s="137"/>
      <c r="CM32" s="137"/>
      <c r="CN32" s="137"/>
      <c r="CO32" s="137"/>
      <c r="CP32" s="137"/>
      <c r="CQ32" s="137"/>
      <c r="CR32" s="137"/>
      <c r="CS32" s="137"/>
      <c r="CT32" s="137"/>
      <c r="CU32" s="137"/>
      <c r="CV32" s="137"/>
      <c r="CW32" s="137"/>
      <c r="CX32" s="115" t="s">
        <v>34</v>
      </c>
      <c r="CY32" s="142"/>
      <c r="CZ32" s="128"/>
      <c r="DA32" s="128" t="s">
        <v>4443</v>
      </c>
    </row>
    <row r="33" spans="1:105" s="139" customFormat="1" ht="99.9" customHeight="1" x14ac:dyDescent="0.3">
      <c r="A33" s="126" t="s">
        <v>1054</v>
      </c>
      <c r="B33" s="127" t="s">
        <v>469</v>
      </c>
      <c r="C33" s="128" t="s">
        <v>1245</v>
      </c>
      <c r="D33" s="128"/>
      <c r="E33" s="128"/>
      <c r="F33" s="128" t="s">
        <v>1245</v>
      </c>
      <c r="G33" s="115" t="s">
        <v>20</v>
      </c>
      <c r="H33" s="128" t="str">
        <f t="shared" si="0"/>
        <v>20</v>
      </c>
      <c r="I33" s="128" t="str">
        <f t="shared" si="1"/>
        <v>10</v>
      </c>
      <c r="J33" s="128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9"/>
      <c r="O33" s="133" t="s">
        <v>1943</v>
      </c>
      <c r="P33" s="162" t="s">
        <v>1944</v>
      </c>
      <c r="Q33" s="133" t="s">
        <v>1499</v>
      </c>
      <c r="R33" s="133" t="s">
        <v>3318</v>
      </c>
      <c r="S33" s="128" t="s">
        <v>3101</v>
      </c>
      <c r="T33" s="129"/>
      <c r="U33" s="128" t="s">
        <v>3471</v>
      </c>
      <c r="V33" s="133" t="s">
        <v>1945</v>
      </c>
      <c r="W33" s="129"/>
      <c r="X33" s="133" t="s">
        <v>1946</v>
      </c>
      <c r="Y33" s="133" t="s">
        <v>1947</v>
      </c>
      <c r="Z33" s="128" t="s">
        <v>3730</v>
      </c>
      <c r="AA33" s="129"/>
      <c r="AB33" s="134" t="s">
        <v>43</v>
      </c>
      <c r="AC33" s="115" t="s">
        <v>35</v>
      </c>
      <c r="AD33" s="134" t="s">
        <v>102</v>
      </c>
      <c r="AE33" s="134" t="str">
        <f t="shared" si="3"/>
        <v>2000</v>
      </c>
      <c r="AF33" s="135">
        <f t="shared" si="4"/>
        <v>19</v>
      </c>
      <c r="AG33" s="115" t="s">
        <v>25</v>
      </c>
      <c r="AH33" s="129"/>
      <c r="AI33" s="134" t="s">
        <v>102</v>
      </c>
      <c r="AJ33" s="115" t="s">
        <v>3928</v>
      </c>
      <c r="AK33" s="115" t="s">
        <v>22</v>
      </c>
      <c r="AL33" s="128"/>
      <c r="AM33" s="115" t="s">
        <v>22</v>
      </c>
      <c r="AN33" s="128"/>
      <c r="AO33" s="129"/>
      <c r="AP33" s="129"/>
      <c r="AQ33" s="129"/>
      <c r="AR33" s="115" t="s">
        <v>22</v>
      </c>
      <c r="AS33" s="115"/>
      <c r="AT33" s="129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9"/>
      <c r="BC33" s="129"/>
      <c r="BD33" s="115" t="s">
        <v>3070</v>
      </c>
      <c r="BE33" s="115"/>
      <c r="BF33" s="115" t="s">
        <v>1247</v>
      </c>
      <c r="BG33" s="136"/>
      <c r="BH33" s="136" t="s">
        <v>1442</v>
      </c>
      <c r="BI33" s="129"/>
      <c r="BJ33" s="128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9"/>
      <c r="BS33" s="115" t="s">
        <v>1243</v>
      </c>
      <c r="BT33" s="128"/>
      <c r="BU33" s="128"/>
      <c r="BV33" s="128" t="str">
        <f>INDEX([1]DATA!$O$10:$O$285,MATCH(B33,[1]DATA!$C$10:$C$285,0))</f>
        <v>V.07.01.03</v>
      </c>
      <c r="BW33" s="128" t="s">
        <v>1311</v>
      </c>
      <c r="BX33" s="128"/>
      <c r="BY33" s="128">
        <v>6</v>
      </c>
      <c r="BZ33" s="128">
        <v>3.99</v>
      </c>
      <c r="CA33" s="128"/>
      <c r="CB33" s="128"/>
      <c r="CC33" s="128" t="s">
        <v>91</v>
      </c>
      <c r="CD33" s="128"/>
      <c r="CE33" s="128"/>
      <c r="CF33" s="137"/>
      <c r="CG33" s="137"/>
      <c r="CH33" s="137"/>
      <c r="CI33" s="137"/>
      <c r="CJ33" s="137"/>
      <c r="CK33" s="137"/>
      <c r="CL33" s="137"/>
      <c r="CM33" s="137"/>
      <c r="CN33" s="137"/>
      <c r="CO33" s="137"/>
      <c r="CP33" s="137"/>
      <c r="CQ33" s="137"/>
      <c r="CR33" s="137"/>
      <c r="CS33" s="137"/>
      <c r="CT33" s="137"/>
      <c r="CU33" s="137"/>
      <c r="CV33" s="137"/>
      <c r="CW33" s="137"/>
      <c r="CX33" s="115" t="s">
        <v>1321</v>
      </c>
      <c r="CY33" s="142"/>
      <c r="CZ33" s="128"/>
      <c r="DA33" s="128" t="s">
        <v>4443</v>
      </c>
    </row>
    <row r="34" spans="1:105" s="139" customFormat="1" ht="99.9" customHeight="1" x14ac:dyDescent="0.3">
      <c r="A34" s="126" t="s">
        <v>1055</v>
      </c>
      <c r="B34" s="127" t="s">
        <v>539</v>
      </c>
      <c r="C34" s="128" t="s">
        <v>1245</v>
      </c>
      <c r="D34" s="128"/>
      <c r="E34" s="128"/>
      <c r="F34" s="128" t="s">
        <v>1245</v>
      </c>
      <c r="G34" s="115" t="s">
        <v>20</v>
      </c>
      <c r="H34" s="128" t="str">
        <f t="shared" si="0"/>
        <v>20</v>
      </c>
      <c r="I34" s="128" t="str">
        <f t="shared" si="1"/>
        <v>09</v>
      </c>
      <c r="J34" s="128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9"/>
      <c r="O34" s="140" t="s">
        <v>3153</v>
      </c>
      <c r="P34" s="147" t="s">
        <v>3154</v>
      </c>
      <c r="Q34" s="133" t="s">
        <v>1656</v>
      </c>
      <c r="R34" s="133" t="s">
        <v>3318</v>
      </c>
      <c r="S34" s="128" t="s">
        <v>3101</v>
      </c>
      <c r="T34" s="129"/>
      <c r="U34" s="128" t="s">
        <v>3472</v>
      </c>
      <c r="V34" s="133" t="s">
        <v>1948</v>
      </c>
      <c r="W34" s="129"/>
      <c r="X34" s="133" t="s">
        <v>1949</v>
      </c>
      <c r="Y34" s="133" t="s">
        <v>1950</v>
      </c>
      <c r="Z34" s="128" t="s">
        <v>3731</v>
      </c>
      <c r="AA34" s="129"/>
      <c r="AB34" s="134" t="s">
        <v>152</v>
      </c>
      <c r="AC34" s="115" t="s">
        <v>35</v>
      </c>
      <c r="AD34" s="134" t="s">
        <v>152</v>
      </c>
      <c r="AE34" s="134" t="str">
        <f t="shared" si="3"/>
        <v>2007</v>
      </c>
      <c r="AF34" s="135">
        <f t="shared" si="4"/>
        <v>12</v>
      </c>
      <c r="AG34" s="115" t="s">
        <v>104</v>
      </c>
      <c r="AH34" s="129"/>
      <c r="AI34" s="134" t="s">
        <v>152</v>
      </c>
      <c r="AJ34" s="115" t="s">
        <v>3928</v>
      </c>
      <c r="AK34" s="115" t="s">
        <v>22</v>
      </c>
      <c r="AL34" s="128"/>
      <c r="AM34" s="115" t="s">
        <v>22</v>
      </c>
      <c r="AN34" s="128"/>
      <c r="AO34" s="129"/>
      <c r="AP34" s="129"/>
      <c r="AQ34" s="129"/>
      <c r="AR34" s="115" t="s">
        <v>22</v>
      </c>
      <c r="AS34" s="115"/>
      <c r="AT34" s="129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9"/>
      <c r="BC34" s="129"/>
      <c r="BD34" s="115" t="s">
        <v>3070</v>
      </c>
      <c r="BE34" s="115"/>
      <c r="BF34" s="115" t="s">
        <v>1247</v>
      </c>
      <c r="BG34" s="115"/>
      <c r="BH34" s="115" t="s">
        <v>1442</v>
      </c>
      <c r="BI34" s="129"/>
      <c r="BJ34" s="128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9"/>
      <c r="BS34" s="115" t="s">
        <v>34</v>
      </c>
      <c r="BT34" s="128"/>
      <c r="BU34" s="128"/>
      <c r="BV34" s="128" t="str">
        <f>INDEX([1]DATA!$O$10:$O$285,MATCH(B34,[1]DATA!$C$10:$C$285,0))</f>
        <v>V.07.01.03</v>
      </c>
      <c r="BW34" s="115" t="s">
        <v>1311</v>
      </c>
      <c r="BX34" s="128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T34" s="137"/>
      <c r="CU34" s="137"/>
      <c r="CV34" s="137"/>
      <c r="CW34" s="137"/>
      <c r="CX34" s="115" t="s">
        <v>34</v>
      </c>
      <c r="CY34" s="142"/>
      <c r="CZ34" s="128"/>
      <c r="DA34" s="128" t="s">
        <v>4443</v>
      </c>
    </row>
    <row r="35" spans="1:105" s="139" customFormat="1" ht="99.9" customHeight="1" x14ac:dyDescent="0.3">
      <c r="A35" s="126" t="s">
        <v>1056</v>
      </c>
      <c r="B35" s="127" t="s">
        <v>476</v>
      </c>
      <c r="C35" s="128" t="s">
        <v>1245</v>
      </c>
      <c r="D35" s="128"/>
      <c r="E35" s="128"/>
      <c r="F35" s="128" t="s">
        <v>1245</v>
      </c>
      <c r="G35" s="115" t="s">
        <v>20</v>
      </c>
      <c r="H35" s="128" t="str">
        <f t="shared" si="0"/>
        <v>31</v>
      </c>
      <c r="I35" s="128" t="str">
        <f t="shared" si="1"/>
        <v>08</v>
      </c>
      <c r="J35" s="128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9"/>
      <c r="O35" s="133" t="s">
        <v>1960</v>
      </c>
      <c r="P35" s="147" t="s">
        <v>3155</v>
      </c>
      <c r="Q35" s="133" t="s">
        <v>1498</v>
      </c>
      <c r="R35" s="133" t="s">
        <v>3318</v>
      </c>
      <c r="S35" s="128" t="s">
        <v>3101</v>
      </c>
      <c r="T35" s="129"/>
      <c r="U35" s="128" t="s">
        <v>3473</v>
      </c>
      <c r="V35" s="133" t="s">
        <v>1961</v>
      </c>
      <c r="W35" s="129"/>
      <c r="X35" s="133" t="s">
        <v>1962</v>
      </c>
      <c r="Y35" s="133" t="s">
        <v>1963</v>
      </c>
      <c r="Z35" s="128" t="s">
        <v>3732</v>
      </c>
      <c r="AA35" s="129"/>
      <c r="AB35" s="134" t="s">
        <v>43</v>
      </c>
      <c r="AC35" s="115" t="s">
        <v>35</v>
      </c>
      <c r="AD35" s="134" t="s">
        <v>43</v>
      </c>
      <c r="AE35" s="134" t="str">
        <f t="shared" si="3"/>
        <v>2001</v>
      </c>
      <c r="AF35" s="135">
        <f t="shared" si="4"/>
        <v>18</v>
      </c>
      <c r="AG35" s="115" t="s">
        <v>25</v>
      </c>
      <c r="AH35" s="129"/>
      <c r="AI35" s="134" t="s">
        <v>43</v>
      </c>
      <c r="AJ35" s="115" t="s">
        <v>3928</v>
      </c>
      <c r="AK35" s="115" t="s">
        <v>22</v>
      </c>
      <c r="AL35" s="128"/>
      <c r="AM35" s="115" t="s">
        <v>22</v>
      </c>
      <c r="AN35" s="128"/>
      <c r="AO35" s="129"/>
      <c r="AP35" s="129"/>
      <c r="AQ35" s="129"/>
      <c r="AR35" s="115" t="s">
        <v>22</v>
      </c>
      <c r="AS35" s="115"/>
      <c r="AT35" s="129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9"/>
      <c r="BC35" s="129"/>
      <c r="BD35" s="115" t="s">
        <v>3070</v>
      </c>
      <c r="BE35" s="115" t="s">
        <v>3909</v>
      </c>
      <c r="BF35" s="115" t="s">
        <v>1247</v>
      </c>
      <c r="BG35" s="136"/>
      <c r="BH35" s="136" t="s">
        <v>1442</v>
      </c>
      <c r="BI35" s="129"/>
      <c r="BJ35" s="128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9"/>
      <c r="BS35" s="136" t="s">
        <v>50</v>
      </c>
      <c r="BT35" s="128"/>
      <c r="BU35" s="128" t="s">
        <v>50</v>
      </c>
      <c r="BV35" s="128" t="str">
        <f>INDEX([1]DATA!$O$10:$O$285,MATCH(B35,[1]DATA!$C$10:$C$285,0))</f>
        <v>V.07.01.03</v>
      </c>
      <c r="BW35" s="115" t="s">
        <v>1311</v>
      </c>
      <c r="BX35" s="128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7"/>
      <c r="CV35" s="137"/>
      <c r="CW35" s="137"/>
      <c r="CX35" s="136" t="s">
        <v>4456</v>
      </c>
      <c r="CY35" s="142"/>
      <c r="CZ35" s="128"/>
      <c r="DA35" s="128" t="s">
        <v>4443</v>
      </c>
    </row>
    <row r="36" spans="1:105" s="139" customFormat="1" ht="99.9" customHeight="1" x14ac:dyDescent="0.3">
      <c r="A36" s="126" t="s">
        <v>1057</v>
      </c>
      <c r="B36" s="127" t="s">
        <v>407</v>
      </c>
      <c r="C36" s="128" t="s">
        <v>1245</v>
      </c>
      <c r="D36" s="128"/>
      <c r="E36" s="128"/>
      <c r="F36" s="128" t="s">
        <v>1245</v>
      </c>
      <c r="G36" s="115" t="s">
        <v>20</v>
      </c>
      <c r="H36" s="128" t="str">
        <f t="shared" si="0"/>
        <v>21</v>
      </c>
      <c r="I36" s="128" t="str">
        <f t="shared" si="1"/>
        <v>02</v>
      </c>
      <c r="J36" s="128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9"/>
      <c r="O36" s="133" t="s">
        <v>1992</v>
      </c>
      <c r="P36" s="162" t="s">
        <v>1993</v>
      </c>
      <c r="Q36" s="133" t="s">
        <v>1498</v>
      </c>
      <c r="R36" s="133" t="s">
        <v>3318</v>
      </c>
      <c r="S36" s="128" t="s">
        <v>3101</v>
      </c>
      <c r="T36" s="129"/>
      <c r="U36" s="128" t="s">
        <v>3474</v>
      </c>
      <c r="V36" s="133" t="s">
        <v>1994</v>
      </c>
      <c r="W36" s="129"/>
      <c r="X36" s="133" t="s">
        <v>1995</v>
      </c>
      <c r="Y36" s="133" t="s">
        <v>1996</v>
      </c>
      <c r="Z36" s="128" t="s">
        <v>3733</v>
      </c>
      <c r="AA36" s="129"/>
      <c r="AB36" s="134" t="s">
        <v>409</v>
      </c>
      <c r="AC36" s="115" t="s">
        <v>35</v>
      </c>
      <c r="AD36" s="134" t="s">
        <v>410</v>
      </c>
      <c r="AE36" s="134" t="str">
        <f t="shared" si="3"/>
        <v>1990</v>
      </c>
      <c r="AF36" s="135">
        <f t="shared" si="4"/>
        <v>29</v>
      </c>
      <c r="AG36" s="115" t="s">
        <v>25</v>
      </c>
      <c r="AH36" s="129"/>
      <c r="AI36" s="134" t="s">
        <v>411</v>
      </c>
      <c r="AJ36" s="115" t="s">
        <v>3928</v>
      </c>
      <c r="AK36" s="115" t="s">
        <v>22</v>
      </c>
      <c r="AL36" s="128"/>
      <c r="AM36" s="115" t="s">
        <v>22</v>
      </c>
      <c r="AN36" s="128"/>
      <c r="AO36" s="129"/>
      <c r="AP36" s="129"/>
      <c r="AQ36" s="129"/>
      <c r="AR36" s="115" t="s">
        <v>22</v>
      </c>
      <c r="AS36" s="115"/>
      <c r="AT36" s="129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9"/>
      <c r="BC36" s="129"/>
      <c r="BD36" s="115" t="s">
        <v>3070</v>
      </c>
      <c r="BE36" s="126" t="s">
        <v>3920</v>
      </c>
      <c r="BF36" s="115" t="s">
        <v>1247</v>
      </c>
      <c r="BG36" s="115"/>
      <c r="BH36" s="115" t="s">
        <v>1442</v>
      </c>
      <c r="BI36" s="129"/>
      <c r="BJ36" s="128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9"/>
      <c r="BS36" s="115" t="s">
        <v>1243</v>
      </c>
      <c r="BT36" s="128"/>
      <c r="BU36" s="128"/>
      <c r="BV36" s="128" t="str">
        <f>INDEX([1]DATA!$O$10:$O$285,MATCH(B36,[1]DATA!$C$10:$C$285,0))</f>
        <v>V.07.01.03</v>
      </c>
      <c r="BW36" s="115" t="s">
        <v>1311</v>
      </c>
      <c r="BX36" s="128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7"/>
      <c r="CG36" s="137"/>
      <c r="CH36" s="137"/>
      <c r="CI36" s="137"/>
      <c r="CJ36" s="137"/>
      <c r="CK36" s="137"/>
      <c r="CL36" s="137"/>
      <c r="CM36" s="137"/>
      <c r="CN36" s="137"/>
      <c r="CO36" s="137"/>
      <c r="CP36" s="137"/>
      <c r="CQ36" s="137"/>
      <c r="CR36" s="137"/>
      <c r="CS36" s="137"/>
      <c r="CT36" s="137"/>
      <c r="CU36" s="137"/>
      <c r="CV36" s="137"/>
      <c r="CW36" s="137"/>
      <c r="CX36" s="115" t="s">
        <v>3269</v>
      </c>
      <c r="CY36" s="142"/>
      <c r="CZ36" s="128"/>
      <c r="DA36" s="128" t="s">
        <v>4443</v>
      </c>
    </row>
    <row r="37" spans="1:105" s="139" customFormat="1" ht="99.9" customHeight="1" x14ac:dyDescent="0.3">
      <c r="A37" s="126" t="s">
        <v>1058</v>
      </c>
      <c r="B37" s="127" t="s">
        <v>424</v>
      </c>
      <c r="C37" s="128" t="s">
        <v>1245</v>
      </c>
      <c r="D37" s="128"/>
      <c r="E37" s="128"/>
      <c r="F37" s="128" t="s">
        <v>1245</v>
      </c>
      <c r="G37" s="115" t="s">
        <v>20</v>
      </c>
      <c r="H37" s="128" t="str">
        <f t="shared" si="0"/>
        <v>19</v>
      </c>
      <c r="I37" s="128" t="str">
        <f t="shared" si="1"/>
        <v>02</v>
      </c>
      <c r="J37" s="128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9"/>
      <c r="O37" s="140" t="s">
        <v>3156</v>
      </c>
      <c r="P37" s="147" t="s">
        <v>3157</v>
      </c>
      <c r="Q37" s="133" t="s">
        <v>1656</v>
      </c>
      <c r="R37" s="133" t="s">
        <v>3318</v>
      </c>
      <c r="S37" s="128" t="s">
        <v>3321</v>
      </c>
      <c r="T37" s="129"/>
      <c r="U37" s="128" t="s">
        <v>3475</v>
      </c>
      <c r="V37" s="133" t="s">
        <v>2022</v>
      </c>
      <c r="W37" s="129"/>
      <c r="X37" s="133" t="s">
        <v>2023</v>
      </c>
      <c r="Y37" s="133" t="s">
        <v>2024</v>
      </c>
      <c r="Z37" s="128" t="e">
        <v>#N/A</v>
      </c>
      <c r="AA37" s="129"/>
      <c r="AB37" s="134" t="s">
        <v>89</v>
      </c>
      <c r="AC37" s="115" t="s">
        <v>35</v>
      </c>
      <c r="AD37" s="134" t="s">
        <v>89</v>
      </c>
      <c r="AE37" s="134" t="str">
        <f t="shared" si="3"/>
        <v>1987</v>
      </c>
      <c r="AF37" s="135">
        <f t="shared" si="4"/>
        <v>32</v>
      </c>
      <c r="AG37" s="115" t="s">
        <v>25</v>
      </c>
      <c r="AH37" s="129"/>
      <c r="AI37" s="134" t="s">
        <v>89</v>
      </c>
      <c r="AJ37" s="115" t="s">
        <v>3928</v>
      </c>
      <c r="AK37" s="115" t="s">
        <v>22</v>
      </c>
      <c r="AL37" s="128"/>
      <c r="AM37" s="115" t="s">
        <v>22</v>
      </c>
      <c r="AN37" s="128"/>
      <c r="AO37" s="129"/>
      <c r="AP37" s="129"/>
      <c r="AQ37" s="129"/>
      <c r="AR37" s="115" t="s">
        <v>22</v>
      </c>
      <c r="AS37" s="115"/>
      <c r="AT37" s="129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9"/>
      <c r="BC37" s="129"/>
      <c r="BD37" s="136" t="s">
        <v>3014</v>
      </c>
      <c r="BE37" s="136"/>
      <c r="BF37" s="115" t="s">
        <v>1253</v>
      </c>
      <c r="BG37" s="115"/>
      <c r="BH37" s="115" t="s">
        <v>1445</v>
      </c>
      <c r="BI37" s="129"/>
      <c r="BJ37" s="128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6" t="s">
        <v>2868</v>
      </c>
      <c r="BQ37" s="136"/>
      <c r="BR37" s="129"/>
      <c r="BS37" s="115" t="s">
        <v>1243</v>
      </c>
      <c r="BT37" s="128"/>
      <c r="BU37" s="128"/>
      <c r="BV37" s="128" t="str">
        <f>INDEX([1]DATA!$O$10:$O$285,MATCH(B37,[1]DATA!$C$10:$C$285,0))</f>
        <v>V.07.01.03</v>
      </c>
      <c r="BW37" s="115" t="s">
        <v>1311</v>
      </c>
      <c r="BX37" s="128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15" t="s">
        <v>1321</v>
      </c>
      <c r="CY37" s="142"/>
      <c r="CZ37" s="128"/>
      <c r="DA37" s="128" t="s">
        <v>4443</v>
      </c>
    </row>
    <row r="38" spans="1:105" s="139" customFormat="1" ht="99.9" customHeight="1" x14ac:dyDescent="0.3">
      <c r="A38" s="126" t="s">
        <v>1059</v>
      </c>
      <c r="B38" s="127" t="s">
        <v>424</v>
      </c>
      <c r="C38" s="128" t="s">
        <v>1245</v>
      </c>
      <c r="D38" s="128"/>
      <c r="E38" s="128"/>
      <c r="F38" s="128" t="s">
        <v>1245</v>
      </c>
      <c r="G38" s="115" t="s">
        <v>20</v>
      </c>
      <c r="H38" s="128" t="str">
        <f t="shared" si="0"/>
        <v>03</v>
      </c>
      <c r="I38" s="128" t="str">
        <f t="shared" si="1"/>
        <v>12</v>
      </c>
      <c r="J38" s="128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9"/>
      <c r="O38" s="133" t="s">
        <v>2025</v>
      </c>
      <c r="P38" s="147" t="s">
        <v>3158</v>
      </c>
      <c r="Q38" s="133" t="s">
        <v>1498</v>
      </c>
      <c r="R38" s="133" t="s">
        <v>3318</v>
      </c>
      <c r="S38" s="128" t="s">
        <v>3321</v>
      </c>
      <c r="T38" s="129"/>
      <c r="U38" s="128" t="s">
        <v>3475</v>
      </c>
      <c r="V38" s="133" t="s">
        <v>2026</v>
      </c>
      <c r="W38" s="129"/>
      <c r="X38" s="133" t="s">
        <v>2027</v>
      </c>
      <c r="Y38" s="133" t="s">
        <v>2028</v>
      </c>
      <c r="Z38" s="128" t="e">
        <v>#N/A</v>
      </c>
      <c r="AA38" s="129"/>
      <c r="AB38" s="134" t="s">
        <v>246</v>
      </c>
      <c r="AC38" s="115" t="s">
        <v>35</v>
      </c>
      <c r="AD38" s="134" t="s">
        <v>246</v>
      </c>
      <c r="AE38" s="134" t="str">
        <f t="shared" si="3"/>
        <v>1998</v>
      </c>
      <c r="AF38" s="135">
        <f t="shared" si="4"/>
        <v>21</v>
      </c>
      <c r="AG38" s="115" t="s">
        <v>25</v>
      </c>
      <c r="AH38" s="129"/>
      <c r="AI38" s="134" t="s">
        <v>246</v>
      </c>
      <c r="AJ38" s="115" t="s">
        <v>3928</v>
      </c>
      <c r="AK38" s="115" t="s">
        <v>22</v>
      </c>
      <c r="AL38" s="128"/>
      <c r="AM38" s="115" t="s">
        <v>22</v>
      </c>
      <c r="AN38" s="128"/>
      <c r="AO38" s="129"/>
      <c r="AP38" s="129"/>
      <c r="AQ38" s="129"/>
      <c r="AR38" s="115" t="s">
        <v>22</v>
      </c>
      <c r="AS38" s="115"/>
      <c r="AT38" s="129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9"/>
      <c r="BC38" s="129"/>
      <c r="BD38" s="136" t="s">
        <v>3009</v>
      </c>
      <c r="BE38" s="136"/>
      <c r="BF38" s="115" t="s">
        <v>1483</v>
      </c>
      <c r="BG38" s="136"/>
      <c r="BH38" s="136" t="s">
        <v>1442</v>
      </c>
      <c r="BI38" s="129"/>
      <c r="BJ38" s="128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9"/>
      <c r="BS38" s="115" t="s">
        <v>34</v>
      </c>
      <c r="BT38" s="128"/>
      <c r="BU38" s="128"/>
      <c r="BV38" s="128" t="str">
        <f>INDEX([1]DATA!$O$10:$O$285,MATCH(B38,[1]DATA!$C$10:$C$285,0))</f>
        <v>V.07.01.03</v>
      </c>
      <c r="BW38" s="115" t="s">
        <v>1311</v>
      </c>
      <c r="BX38" s="128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15" t="s">
        <v>4457</v>
      </c>
      <c r="CY38" s="142"/>
      <c r="CZ38" s="128"/>
      <c r="DA38" s="128" t="s">
        <v>4443</v>
      </c>
    </row>
    <row r="39" spans="1:105" s="139" customFormat="1" ht="99.9" customHeight="1" x14ac:dyDescent="0.3">
      <c r="A39" s="126" t="s">
        <v>1060</v>
      </c>
      <c r="B39" s="127" t="s">
        <v>692</v>
      </c>
      <c r="C39" s="128" t="s">
        <v>1245</v>
      </c>
      <c r="D39" s="128"/>
      <c r="E39" s="128"/>
      <c r="F39" s="128" t="s">
        <v>1245</v>
      </c>
      <c r="G39" s="115" t="s">
        <v>20</v>
      </c>
      <c r="H39" s="128" t="str">
        <f t="shared" si="0"/>
        <v>19</v>
      </c>
      <c r="I39" s="128" t="str">
        <f t="shared" si="1"/>
        <v>01</v>
      </c>
      <c r="J39" s="128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9"/>
      <c r="O39" s="133" t="s">
        <v>2029</v>
      </c>
      <c r="P39" s="162" t="s">
        <v>2030</v>
      </c>
      <c r="Q39" s="133" t="s">
        <v>1499</v>
      </c>
      <c r="R39" s="133" t="s">
        <v>3318</v>
      </c>
      <c r="S39" s="128" t="s">
        <v>3321</v>
      </c>
      <c r="T39" s="129"/>
      <c r="U39" s="128" t="s">
        <v>3476</v>
      </c>
      <c r="V39" s="133" t="s">
        <v>2031</v>
      </c>
      <c r="W39" s="129"/>
      <c r="X39" s="133" t="s">
        <v>2032</v>
      </c>
      <c r="Y39" s="133" t="s">
        <v>2033</v>
      </c>
      <c r="Z39" s="128" t="s">
        <v>3734</v>
      </c>
      <c r="AA39" s="129"/>
      <c r="AB39" s="134" t="s">
        <v>225</v>
      </c>
      <c r="AC39" s="115" t="s">
        <v>35</v>
      </c>
      <c r="AD39" s="134" t="s">
        <v>225</v>
      </c>
      <c r="AE39" s="134" t="str">
        <f t="shared" si="3"/>
        <v>2010</v>
      </c>
      <c r="AF39" s="135">
        <f t="shared" si="4"/>
        <v>9</v>
      </c>
      <c r="AG39" s="115" t="s">
        <v>104</v>
      </c>
      <c r="AH39" s="129"/>
      <c r="AI39" s="134" t="s">
        <v>225</v>
      </c>
      <c r="AJ39" s="115" t="s">
        <v>3928</v>
      </c>
      <c r="AK39" s="115" t="s">
        <v>22</v>
      </c>
      <c r="AL39" s="128"/>
      <c r="AM39" s="115" t="s">
        <v>22</v>
      </c>
      <c r="AN39" s="128"/>
      <c r="AO39" s="129"/>
      <c r="AP39" s="129"/>
      <c r="AQ39" s="129"/>
      <c r="AR39" s="115" t="s">
        <v>22</v>
      </c>
      <c r="AS39" s="115"/>
      <c r="AT39" s="129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9"/>
      <c r="BC39" s="129"/>
      <c r="BD39" s="115" t="s">
        <v>3070</v>
      </c>
      <c r="BE39" s="115" t="s">
        <v>3909</v>
      </c>
      <c r="BF39" s="115" t="s">
        <v>1247</v>
      </c>
      <c r="BG39" s="136"/>
      <c r="BH39" s="136" t="s">
        <v>1442</v>
      </c>
      <c r="BI39" s="129"/>
      <c r="BJ39" s="128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6" t="s">
        <v>2868</v>
      </c>
      <c r="BQ39" s="136"/>
      <c r="BR39" s="129"/>
      <c r="BS39" s="115" t="s">
        <v>34</v>
      </c>
      <c r="BT39" s="128"/>
      <c r="BU39" s="128"/>
      <c r="BV39" s="128" t="str">
        <f>INDEX([1]DATA!$O$10:$O$285,MATCH(B39,[1]DATA!$C$10:$C$285,0))</f>
        <v>V.07.01.03</v>
      </c>
      <c r="BW39" s="128" t="s">
        <v>1311</v>
      </c>
      <c r="BX39" s="128"/>
      <c r="BY39" s="128">
        <v>3</v>
      </c>
      <c r="BZ39" s="128">
        <v>3</v>
      </c>
      <c r="CA39" s="128"/>
      <c r="CB39" s="128"/>
      <c r="CC39" s="128" t="s">
        <v>1318</v>
      </c>
      <c r="CD39" s="128"/>
      <c r="CE39" s="128"/>
      <c r="CF39" s="137"/>
      <c r="CG39" s="137"/>
      <c r="CH39" s="137"/>
      <c r="CI39" s="137"/>
      <c r="CJ39" s="137"/>
      <c r="CK39" s="137"/>
      <c r="CL39" s="137"/>
      <c r="CM39" s="137"/>
      <c r="CN39" s="137"/>
      <c r="CO39" s="137"/>
      <c r="CP39" s="137"/>
      <c r="CQ39" s="137"/>
      <c r="CR39" s="137"/>
      <c r="CS39" s="137"/>
      <c r="CT39" s="137"/>
      <c r="CU39" s="137"/>
      <c r="CV39" s="137"/>
      <c r="CW39" s="137"/>
      <c r="CX39" s="115" t="s">
        <v>34</v>
      </c>
      <c r="CY39" s="142"/>
      <c r="CZ39" s="128"/>
      <c r="DA39" s="128" t="s">
        <v>4443</v>
      </c>
    </row>
    <row r="40" spans="1:105" s="139" customFormat="1" ht="99.9" customHeight="1" x14ac:dyDescent="0.3">
      <c r="A40" s="126" t="s">
        <v>1061</v>
      </c>
      <c r="B40" s="127" t="s">
        <v>514</v>
      </c>
      <c r="C40" s="128" t="s">
        <v>1245</v>
      </c>
      <c r="D40" s="128"/>
      <c r="E40" s="128"/>
      <c r="F40" s="128" t="s">
        <v>1245</v>
      </c>
      <c r="G40" s="115" t="s">
        <v>54</v>
      </c>
      <c r="H40" s="128" t="str">
        <f t="shared" si="0"/>
        <v>22</v>
      </c>
      <c r="I40" s="128" t="str">
        <f t="shared" si="1"/>
        <v>10</v>
      </c>
      <c r="J40" s="128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9"/>
      <c r="O40" s="133" t="s">
        <v>2204</v>
      </c>
      <c r="P40" s="162" t="s">
        <v>2205</v>
      </c>
      <c r="Q40" s="133" t="s">
        <v>1498</v>
      </c>
      <c r="R40" s="133" t="s">
        <v>3318</v>
      </c>
      <c r="S40" s="128" t="s">
        <v>3101</v>
      </c>
      <c r="T40" s="129"/>
      <c r="U40" s="128" t="s">
        <v>3477</v>
      </c>
      <c r="V40" s="133" t="s">
        <v>2206</v>
      </c>
      <c r="W40" s="129"/>
      <c r="X40" s="133" t="s">
        <v>2207</v>
      </c>
      <c r="Y40" s="133" t="s">
        <v>2208</v>
      </c>
      <c r="Z40" s="128" t="s">
        <v>3735</v>
      </c>
      <c r="AA40" s="129"/>
      <c r="AB40" s="134" t="s">
        <v>194</v>
      </c>
      <c r="AC40" s="115" t="s">
        <v>35</v>
      </c>
      <c r="AD40" s="134" t="s">
        <v>194</v>
      </c>
      <c r="AE40" s="134" t="str">
        <f t="shared" si="3"/>
        <v>2003</v>
      </c>
      <c r="AF40" s="135">
        <f t="shared" si="4"/>
        <v>16</v>
      </c>
      <c r="AG40" s="115" t="s">
        <v>25</v>
      </c>
      <c r="AH40" s="129"/>
      <c r="AI40" s="134" t="s">
        <v>194</v>
      </c>
      <c r="AJ40" s="115" t="s">
        <v>3928</v>
      </c>
      <c r="AK40" s="115" t="s">
        <v>22</v>
      </c>
      <c r="AL40" s="128"/>
      <c r="AM40" s="115" t="s">
        <v>22</v>
      </c>
      <c r="AN40" s="128"/>
      <c r="AO40" s="129"/>
      <c r="AP40" s="129"/>
      <c r="AQ40" s="129"/>
      <c r="AR40" s="115" t="s">
        <v>22</v>
      </c>
      <c r="AS40" s="115"/>
      <c r="AT40" s="129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9"/>
      <c r="BC40" s="129"/>
      <c r="BD40" s="115" t="s">
        <v>3070</v>
      </c>
      <c r="BE40" s="115"/>
      <c r="BF40" s="115" t="s">
        <v>1252</v>
      </c>
      <c r="BG40" s="136"/>
      <c r="BH40" s="136" t="s">
        <v>1442</v>
      </c>
      <c r="BI40" s="129"/>
      <c r="BJ40" s="128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9"/>
      <c r="BS40" s="115" t="s">
        <v>3933</v>
      </c>
      <c r="BT40" s="128"/>
      <c r="BU40" s="128"/>
      <c r="BV40" s="128" t="str">
        <f>INDEX([1]DATA!$O$10:$O$285,MATCH(B40,[1]DATA!$C$10:$C$285,0))</f>
        <v>V.07.01.03</v>
      </c>
      <c r="BW40" s="115" t="s">
        <v>1311</v>
      </c>
      <c r="BX40" s="128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7"/>
      <c r="CG40" s="137"/>
      <c r="CH40" s="137"/>
      <c r="CI40" s="137"/>
      <c r="CJ40" s="137"/>
      <c r="CK40" s="137"/>
      <c r="CL40" s="137"/>
      <c r="CM40" s="137"/>
      <c r="CN40" s="137"/>
      <c r="CO40" s="137"/>
      <c r="CP40" s="137"/>
      <c r="CQ40" s="137"/>
      <c r="CR40" s="137"/>
      <c r="CS40" s="137"/>
      <c r="CT40" s="137"/>
      <c r="CU40" s="137"/>
      <c r="CV40" s="137"/>
      <c r="CW40" s="137"/>
      <c r="CX40" s="115" t="s">
        <v>79</v>
      </c>
      <c r="CY40" s="142"/>
      <c r="CZ40" s="128"/>
      <c r="DA40" s="128" t="s">
        <v>4443</v>
      </c>
    </row>
    <row r="41" spans="1:105" s="139" customFormat="1" ht="99.9" customHeight="1" x14ac:dyDescent="0.3">
      <c r="A41" s="126" t="s">
        <v>1062</v>
      </c>
      <c r="B41" s="127" t="s">
        <v>486</v>
      </c>
      <c r="C41" s="128" t="s">
        <v>1245</v>
      </c>
      <c r="D41" s="128"/>
      <c r="E41" s="128"/>
      <c r="F41" s="128" t="s">
        <v>1245</v>
      </c>
      <c r="G41" s="115" t="s">
        <v>54</v>
      </c>
      <c r="H41" s="128" t="str">
        <f t="shared" si="0"/>
        <v>02</v>
      </c>
      <c r="I41" s="128" t="str">
        <f t="shared" si="1"/>
        <v>01</v>
      </c>
      <c r="J41" s="128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9"/>
      <c r="O41" s="133" t="s">
        <v>2268</v>
      </c>
      <c r="P41" s="162" t="s">
        <v>2269</v>
      </c>
      <c r="Q41" s="133" t="s">
        <v>1499</v>
      </c>
      <c r="R41" s="133" t="s">
        <v>3318</v>
      </c>
      <c r="S41" s="128" t="s">
        <v>3101</v>
      </c>
      <c r="T41" s="129"/>
      <c r="U41" s="128" t="s">
        <v>1351</v>
      </c>
      <c r="V41" s="133" t="s">
        <v>2270</v>
      </c>
      <c r="W41" s="129"/>
      <c r="X41" s="133" t="s">
        <v>2271</v>
      </c>
      <c r="Y41" s="133" t="s">
        <v>2272</v>
      </c>
      <c r="Z41" s="128" t="s">
        <v>3736</v>
      </c>
      <c r="AA41" s="129"/>
      <c r="AB41" s="134" t="s">
        <v>194</v>
      </c>
      <c r="AC41" s="115" t="s">
        <v>35</v>
      </c>
      <c r="AD41" s="134" t="s">
        <v>194</v>
      </c>
      <c r="AE41" s="134" t="str">
        <f t="shared" si="3"/>
        <v>2003</v>
      </c>
      <c r="AF41" s="135">
        <f t="shared" si="4"/>
        <v>16</v>
      </c>
      <c r="AG41" s="115" t="s">
        <v>25</v>
      </c>
      <c r="AH41" s="129"/>
      <c r="AI41" s="134" t="s">
        <v>194</v>
      </c>
      <c r="AJ41" s="115" t="s">
        <v>3928</v>
      </c>
      <c r="AK41" s="115" t="s">
        <v>22</v>
      </c>
      <c r="AL41" s="128"/>
      <c r="AM41" s="115" t="s">
        <v>22</v>
      </c>
      <c r="AN41" s="128"/>
      <c r="AO41" s="129"/>
      <c r="AP41" s="129"/>
      <c r="AQ41" s="129"/>
      <c r="AR41" s="115" t="s">
        <v>22</v>
      </c>
      <c r="AS41" s="115"/>
      <c r="AT41" s="129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9"/>
      <c r="BC41" s="129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9"/>
      <c r="BJ41" s="128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9"/>
      <c r="BS41" s="115" t="s">
        <v>34</v>
      </c>
      <c r="BT41" s="128"/>
      <c r="BU41" s="128"/>
      <c r="BV41" s="128" t="str">
        <f>INDEX([1]DATA!$O$10:$O$285,MATCH(B41,[1]DATA!$C$10:$C$285,0))</f>
        <v>V.07.01.03</v>
      </c>
      <c r="BW41" s="115" t="s">
        <v>1311</v>
      </c>
      <c r="BX41" s="128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7"/>
      <c r="CG41" s="137"/>
      <c r="CH41" s="137"/>
      <c r="CI41" s="137"/>
      <c r="CJ41" s="137"/>
      <c r="CK41" s="137"/>
      <c r="CL41" s="137"/>
      <c r="CM41" s="137"/>
      <c r="CN41" s="137"/>
      <c r="CO41" s="137"/>
      <c r="CP41" s="137"/>
      <c r="CQ41" s="137"/>
      <c r="CR41" s="137"/>
      <c r="CS41" s="137"/>
      <c r="CT41" s="137"/>
      <c r="CU41" s="137"/>
      <c r="CV41" s="137"/>
      <c r="CW41" s="137"/>
      <c r="CX41" s="115" t="s">
        <v>1321</v>
      </c>
      <c r="CY41" s="142"/>
      <c r="CZ41" s="128"/>
      <c r="DA41" s="128" t="s">
        <v>4443</v>
      </c>
    </row>
    <row r="42" spans="1:105" s="139" customFormat="1" ht="99.9" customHeight="1" x14ac:dyDescent="0.3">
      <c r="A42" s="126" t="s">
        <v>1063</v>
      </c>
      <c r="B42" s="127" t="s">
        <v>634</v>
      </c>
      <c r="C42" s="128" t="s">
        <v>1245</v>
      </c>
      <c r="D42" s="128"/>
      <c r="E42" s="128"/>
      <c r="F42" s="128" t="s">
        <v>1245</v>
      </c>
      <c r="G42" s="115" t="s">
        <v>54</v>
      </c>
      <c r="H42" s="128" t="str">
        <f t="shared" si="0"/>
        <v>03</v>
      </c>
      <c r="I42" s="128" t="str">
        <f t="shared" si="1"/>
        <v>02</v>
      </c>
      <c r="J42" s="128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9"/>
      <c r="O42" s="140" t="s">
        <v>3159</v>
      </c>
      <c r="P42" s="147" t="s">
        <v>3160</v>
      </c>
      <c r="Q42" s="133" t="s">
        <v>3161</v>
      </c>
      <c r="R42" s="133" t="s">
        <v>3318</v>
      </c>
      <c r="S42" s="128" t="s">
        <v>3101</v>
      </c>
      <c r="T42" s="129"/>
      <c r="U42" s="128" t="s">
        <v>3478</v>
      </c>
      <c r="V42" s="133" t="s">
        <v>2287</v>
      </c>
      <c r="W42" s="129"/>
      <c r="X42" s="133" t="s">
        <v>2288</v>
      </c>
      <c r="Y42" s="133" t="s">
        <v>22</v>
      </c>
      <c r="Z42" s="128" t="s">
        <v>3737</v>
      </c>
      <c r="AA42" s="129"/>
      <c r="AB42" s="134" t="s">
        <v>142</v>
      </c>
      <c r="AC42" s="115" t="s">
        <v>35</v>
      </c>
      <c r="AD42" s="134" t="s">
        <v>142</v>
      </c>
      <c r="AE42" s="134" t="str">
        <f t="shared" si="3"/>
        <v>2009</v>
      </c>
      <c r="AF42" s="135">
        <f t="shared" si="4"/>
        <v>10</v>
      </c>
      <c r="AG42" s="115" t="s">
        <v>104</v>
      </c>
      <c r="AH42" s="129"/>
      <c r="AI42" s="134" t="s">
        <v>142</v>
      </c>
      <c r="AJ42" s="115" t="s">
        <v>3928</v>
      </c>
      <c r="AK42" s="115" t="s">
        <v>22</v>
      </c>
      <c r="AL42" s="128"/>
      <c r="AM42" s="115" t="s">
        <v>22</v>
      </c>
      <c r="AN42" s="128"/>
      <c r="AO42" s="129"/>
      <c r="AP42" s="129"/>
      <c r="AQ42" s="129"/>
      <c r="AR42" s="115" t="s">
        <v>22</v>
      </c>
      <c r="AS42" s="115"/>
      <c r="AT42" s="129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9"/>
      <c r="BC42" s="129"/>
      <c r="BD42" s="115" t="s">
        <v>3070</v>
      </c>
      <c r="BE42" s="115" t="s">
        <v>3909</v>
      </c>
      <c r="BF42" s="115" t="s">
        <v>1247</v>
      </c>
      <c r="BG42" s="136" t="s">
        <v>289</v>
      </c>
      <c r="BH42" s="136" t="s">
        <v>1442</v>
      </c>
      <c r="BI42" s="129"/>
      <c r="BJ42" s="128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9"/>
      <c r="BS42" s="115" t="s">
        <v>34</v>
      </c>
      <c r="BT42" s="128"/>
      <c r="BU42" s="128"/>
      <c r="BV42" s="128" t="str">
        <f>INDEX([1]DATA!$O$10:$O$285,MATCH(B42,[1]DATA!$C$10:$C$285,0))</f>
        <v>V.07.01.03</v>
      </c>
      <c r="BW42" s="128" t="s">
        <v>1311</v>
      </c>
      <c r="BX42" s="128"/>
      <c r="BY42" s="128">
        <v>3</v>
      </c>
      <c r="BZ42" s="128">
        <v>3</v>
      </c>
      <c r="CA42" s="128"/>
      <c r="CB42" s="128"/>
      <c r="CC42" s="128" t="s">
        <v>91</v>
      </c>
      <c r="CD42" s="128"/>
      <c r="CE42" s="128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37"/>
      <c r="CV42" s="137"/>
      <c r="CW42" s="137"/>
      <c r="CX42" s="115" t="s">
        <v>34</v>
      </c>
      <c r="CY42" s="142"/>
      <c r="CZ42" s="128"/>
      <c r="DA42" s="128" t="s">
        <v>4443</v>
      </c>
    </row>
    <row r="43" spans="1:105" s="139" customFormat="1" ht="99.9" customHeight="1" x14ac:dyDescent="0.3">
      <c r="A43" s="126" t="s">
        <v>1064</v>
      </c>
      <c r="B43" s="127" t="s">
        <v>479</v>
      </c>
      <c r="C43" s="128" t="s">
        <v>1245</v>
      </c>
      <c r="D43" s="128"/>
      <c r="E43" s="128"/>
      <c r="F43" s="128" t="s">
        <v>1245</v>
      </c>
      <c r="G43" s="115" t="s">
        <v>54</v>
      </c>
      <c r="H43" s="128" t="str">
        <f t="shared" si="0"/>
        <v>15</v>
      </c>
      <c r="I43" s="128" t="str">
        <f t="shared" si="1"/>
        <v>07</v>
      </c>
      <c r="J43" s="128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9"/>
      <c r="O43" s="133" t="s">
        <v>2305</v>
      </c>
      <c r="P43" s="147" t="s">
        <v>3162</v>
      </c>
      <c r="Q43" s="133" t="s">
        <v>1498</v>
      </c>
      <c r="R43" s="133" t="s">
        <v>3318</v>
      </c>
      <c r="S43" s="128" t="s">
        <v>3101</v>
      </c>
      <c r="T43" s="129"/>
      <c r="U43" s="128" t="s">
        <v>3404</v>
      </c>
      <c r="V43" s="133" t="s">
        <v>2306</v>
      </c>
      <c r="W43" s="129"/>
      <c r="X43" s="133" t="s">
        <v>2307</v>
      </c>
      <c r="Y43" s="133" t="s">
        <v>2308</v>
      </c>
      <c r="Z43" s="128" t="s">
        <v>3738</v>
      </c>
      <c r="AA43" s="129"/>
      <c r="AB43" s="134" t="s">
        <v>51</v>
      </c>
      <c r="AC43" s="115" t="s">
        <v>35</v>
      </c>
      <c r="AD43" s="134" t="s">
        <v>51</v>
      </c>
      <c r="AE43" s="134" t="str">
        <f t="shared" si="3"/>
        <v>2002</v>
      </c>
      <c r="AF43" s="135">
        <f t="shared" si="4"/>
        <v>17</v>
      </c>
      <c r="AG43" s="115" t="s">
        <v>25</v>
      </c>
      <c r="AH43" s="129"/>
      <c r="AI43" s="134" t="s">
        <v>51</v>
      </c>
      <c r="AJ43" s="115" t="s">
        <v>3928</v>
      </c>
      <c r="AK43" s="115" t="s">
        <v>22</v>
      </c>
      <c r="AL43" s="128"/>
      <c r="AM43" s="115" t="s">
        <v>22</v>
      </c>
      <c r="AN43" s="128"/>
      <c r="AO43" s="129"/>
      <c r="AP43" s="129"/>
      <c r="AQ43" s="129"/>
      <c r="AR43" s="115" t="s">
        <v>22</v>
      </c>
      <c r="AS43" s="115"/>
      <c r="AT43" s="129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9"/>
      <c r="BC43" s="129"/>
      <c r="BD43" s="115" t="s">
        <v>3070</v>
      </c>
      <c r="BE43" s="115"/>
      <c r="BF43" s="115" t="s">
        <v>1247</v>
      </c>
      <c r="BG43" s="136"/>
      <c r="BH43" s="136" t="s">
        <v>1442</v>
      </c>
      <c r="BI43" s="129"/>
      <c r="BJ43" s="128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9"/>
      <c r="BS43" s="115" t="s">
        <v>1243</v>
      </c>
      <c r="BT43" s="128"/>
      <c r="BU43" s="128"/>
      <c r="BV43" s="128" t="str">
        <f>INDEX([1]DATA!$O$10:$O$285,MATCH(B43,[1]DATA!$C$10:$C$285,0))</f>
        <v>V.07.01.03</v>
      </c>
      <c r="BW43" s="115" t="s">
        <v>1311</v>
      </c>
      <c r="BX43" s="128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7"/>
      <c r="CG43" s="137"/>
      <c r="CH43" s="137"/>
      <c r="CI43" s="137"/>
      <c r="CJ43" s="137"/>
      <c r="CK43" s="137"/>
      <c r="CL43" s="137"/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15" t="s">
        <v>3077</v>
      </c>
      <c r="CY43" s="142"/>
      <c r="CZ43" s="128"/>
      <c r="DA43" s="128" t="s">
        <v>4443</v>
      </c>
    </row>
    <row r="44" spans="1:105" s="139" customFormat="1" ht="99.9" customHeight="1" x14ac:dyDescent="0.3">
      <c r="A44" s="126" t="s">
        <v>1065</v>
      </c>
      <c r="B44" s="127" t="s">
        <v>428</v>
      </c>
      <c r="C44" s="128" t="s">
        <v>1245</v>
      </c>
      <c r="D44" s="128"/>
      <c r="E44" s="128"/>
      <c r="F44" s="128" t="s">
        <v>1245</v>
      </c>
      <c r="G44" s="115" t="s">
        <v>20</v>
      </c>
      <c r="H44" s="128" t="str">
        <f t="shared" si="0"/>
        <v>25</v>
      </c>
      <c r="I44" s="128" t="str">
        <f t="shared" si="1"/>
        <v>06</v>
      </c>
      <c r="J44" s="128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9"/>
      <c r="O44" s="140" t="s">
        <v>3163</v>
      </c>
      <c r="P44" s="147" t="s">
        <v>1473</v>
      </c>
      <c r="Q44" s="133" t="s">
        <v>3161</v>
      </c>
      <c r="R44" s="133" t="s">
        <v>3318</v>
      </c>
      <c r="S44" s="128" t="s">
        <v>3101</v>
      </c>
      <c r="T44" s="129"/>
      <c r="U44" s="128" t="s">
        <v>3479</v>
      </c>
      <c r="V44" s="133" t="s">
        <v>2374</v>
      </c>
      <c r="W44" s="129"/>
      <c r="X44" s="133" t="s">
        <v>2375</v>
      </c>
      <c r="Y44" s="133" t="s">
        <v>2376</v>
      </c>
      <c r="Z44" s="128" t="s">
        <v>3739</v>
      </c>
      <c r="AA44" s="129"/>
      <c r="AB44" s="134" t="s">
        <v>247</v>
      </c>
      <c r="AC44" s="115" t="s">
        <v>35</v>
      </c>
      <c r="AD44" s="134" t="s">
        <v>247</v>
      </c>
      <c r="AE44" s="134" t="str">
        <f t="shared" si="3"/>
        <v>1999</v>
      </c>
      <c r="AF44" s="135">
        <f t="shared" si="4"/>
        <v>20</v>
      </c>
      <c r="AG44" s="115" t="s">
        <v>25</v>
      </c>
      <c r="AH44" s="129"/>
      <c r="AI44" s="134" t="s">
        <v>248</v>
      </c>
      <c r="AJ44" s="115" t="s">
        <v>3928</v>
      </c>
      <c r="AK44" s="115" t="s">
        <v>22</v>
      </c>
      <c r="AL44" s="128"/>
      <c r="AM44" s="115" t="s">
        <v>22</v>
      </c>
      <c r="AN44" s="128"/>
      <c r="AO44" s="129"/>
      <c r="AP44" s="129"/>
      <c r="AQ44" s="129"/>
      <c r="AR44" s="134" t="s">
        <v>430</v>
      </c>
      <c r="AS44" s="134" t="s">
        <v>1245</v>
      </c>
      <c r="AT44" s="129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9"/>
      <c r="BC44" s="129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9"/>
      <c r="BJ44" s="128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9"/>
      <c r="BS44" s="115" t="s">
        <v>34</v>
      </c>
      <c r="BT44" s="128"/>
      <c r="BU44" s="128"/>
      <c r="BV44" s="128" t="str">
        <f>INDEX([1]DATA!$O$10:$O$285,MATCH(B44,[1]DATA!$C$10:$C$285,0))</f>
        <v>V.07.01.03</v>
      </c>
      <c r="BW44" s="128" t="s">
        <v>1311</v>
      </c>
      <c r="BX44" s="128"/>
      <c r="BY44" s="128">
        <v>8</v>
      </c>
      <c r="BZ44" s="128">
        <v>4.6500000000000004</v>
      </c>
      <c r="CA44" s="128"/>
      <c r="CB44" s="128"/>
      <c r="CC44" s="128" t="s">
        <v>91</v>
      </c>
      <c r="CD44" s="128"/>
      <c r="CE44" s="128"/>
      <c r="CF44" s="137"/>
      <c r="CG44" s="137"/>
      <c r="CH44" s="137"/>
      <c r="CI44" s="137"/>
      <c r="CJ44" s="137"/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15" t="s">
        <v>2816</v>
      </c>
      <c r="CY44" s="142"/>
      <c r="CZ44" s="128"/>
      <c r="DA44" s="128" t="s">
        <v>4443</v>
      </c>
    </row>
    <row r="45" spans="1:105" s="139" customFormat="1" ht="99.9" customHeight="1" x14ac:dyDescent="0.3">
      <c r="A45" s="126" t="s">
        <v>1066</v>
      </c>
      <c r="B45" s="127" t="s">
        <v>481</v>
      </c>
      <c r="C45" s="128" t="s">
        <v>1245</v>
      </c>
      <c r="D45" s="128"/>
      <c r="E45" s="128"/>
      <c r="F45" s="128" t="s">
        <v>1245</v>
      </c>
      <c r="G45" s="115" t="s">
        <v>54</v>
      </c>
      <c r="H45" s="128" t="str">
        <f t="shared" si="0"/>
        <v>07</v>
      </c>
      <c r="I45" s="128" t="str">
        <f t="shared" si="1"/>
        <v>11</v>
      </c>
      <c r="J45" s="128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9"/>
      <c r="O45" s="133" t="s">
        <v>2507</v>
      </c>
      <c r="P45" s="162" t="s">
        <v>2508</v>
      </c>
      <c r="Q45" s="133" t="s">
        <v>1498</v>
      </c>
      <c r="R45" s="133" t="s">
        <v>3319</v>
      </c>
      <c r="S45" s="128" t="s">
        <v>3101</v>
      </c>
      <c r="T45" s="129"/>
      <c r="U45" s="128" t="s">
        <v>1411</v>
      </c>
      <c r="V45" s="133" t="s">
        <v>2509</v>
      </c>
      <c r="W45" s="129"/>
      <c r="X45" s="133" t="s">
        <v>2510</v>
      </c>
      <c r="Y45" s="133" t="s">
        <v>2511</v>
      </c>
      <c r="Z45" s="128" t="s">
        <v>3740</v>
      </c>
      <c r="AA45" s="129"/>
      <c r="AB45" s="134" t="s">
        <v>51</v>
      </c>
      <c r="AC45" s="115" t="s">
        <v>35</v>
      </c>
      <c r="AD45" s="134" t="s">
        <v>51</v>
      </c>
      <c r="AE45" s="134" t="str">
        <f t="shared" si="3"/>
        <v>2002</v>
      </c>
      <c r="AF45" s="135">
        <f t="shared" si="4"/>
        <v>17</v>
      </c>
      <c r="AG45" s="115" t="s">
        <v>25</v>
      </c>
      <c r="AH45" s="129"/>
      <c r="AI45" s="134" t="s">
        <v>51</v>
      </c>
      <c r="AJ45" s="115" t="s">
        <v>3928</v>
      </c>
      <c r="AK45" s="115" t="s">
        <v>22</v>
      </c>
      <c r="AL45" s="128"/>
      <c r="AM45" s="115" t="s">
        <v>22</v>
      </c>
      <c r="AN45" s="128"/>
      <c r="AO45" s="129"/>
      <c r="AP45" s="129"/>
      <c r="AQ45" s="129"/>
      <c r="AR45" s="115" t="s">
        <v>22</v>
      </c>
      <c r="AS45" s="115"/>
      <c r="AT45" s="129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9"/>
      <c r="BC45" s="129"/>
      <c r="BD45" s="115" t="s">
        <v>3070</v>
      </c>
      <c r="BE45" s="115"/>
      <c r="BF45" s="115" t="s">
        <v>1247</v>
      </c>
      <c r="BG45" s="136"/>
      <c r="BH45" s="136" t="s">
        <v>1442</v>
      </c>
      <c r="BI45" s="129"/>
      <c r="BJ45" s="128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9"/>
      <c r="BS45" s="115" t="s">
        <v>1243</v>
      </c>
      <c r="BT45" s="128"/>
      <c r="BU45" s="128"/>
      <c r="BV45" s="128" t="str">
        <f>INDEX([1]DATA!$O$10:$O$285,MATCH(B45,[1]DATA!$C$10:$C$285,0))</f>
        <v>V.07.01.03</v>
      </c>
      <c r="BW45" s="128" t="s">
        <v>1311</v>
      </c>
      <c r="BX45" s="128"/>
      <c r="BY45" s="128">
        <v>6</v>
      </c>
      <c r="BZ45" s="128">
        <v>3.99</v>
      </c>
      <c r="CA45" s="128"/>
      <c r="CB45" s="128"/>
      <c r="CC45" s="128" t="s">
        <v>2967</v>
      </c>
      <c r="CD45" s="128"/>
      <c r="CE45" s="128"/>
      <c r="CF45" s="137"/>
      <c r="CG45" s="137"/>
      <c r="CH45" s="137"/>
      <c r="CI45" s="137"/>
      <c r="CJ45" s="137"/>
      <c r="CK45" s="137"/>
      <c r="CL45" s="137"/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15" t="s">
        <v>3077</v>
      </c>
      <c r="CY45" s="142"/>
      <c r="CZ45" s="128" t="s">
        <v>4443</v>
      </c>
      <c r="DA45" s="128" t="s">
        <v>4443</v>
      </c>
    </row>
    <row r="46" spans="1:105" s="139" customFormat="1" ht="99.9" customHeight="1" x14ac:dyDescent="0.3">
      <c r="A46" s="126" t="s">
        <v>1067</v>
      </c>
      <c r="B46" s="127" t="s">
        <v>413</v>
      </c>
      <c r="C46" s="128" t="s">
        <v>1245</v>
      </c>
      <c r="D46" s="128"/>
      <c r="E46" s="128"/>
      <c r="F46" s="128" t="s">
        <v>1245</v>
      </c>
      <c r="G46" s="115" t="s">
        <v>20</v>
      </c>
      <c r="H46" s="128" t="str">
        <f t="shared" si="0"/>
        <v>10</v>
      </c>
      <c r="I46" s="128" t="str">
        <f t="shared" si="1"/>
        <v>08</v>
      </c>
      <c r="J46" s="128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9"/>
      <c r="O46" s="140" t="s">
        <v>3164</v>
      </c>
      <c r="P46" s="147" t="s">
        <v>3165</v>
      </c>
      <c r="Q46" s="133" t="s">
        <v>1498</v>
      </c>
      <c r="R46" s="133" t="s">
        <v>3318</v>
      </c>
      <c r="S46" s="128" t="s">
        <v>3101</v>
      </c>
      <c r="T46" s="129"/>
      <c r="U46" s="128" t="s">
        <v>3480</v>
      </c>
      <c r="V46" s="133" t="s">
        <v>2206</v>
      </c>
      <c r="W46" s="129"/>
      <c r="X46" s="133" t="s">
        <v>2527</v>
      </c>
      <c r="Y46" s="133" t="s">
        <v>2528</v>
      </c>
      <c r="Z46" s="128" t="s">
        <v>3741</v>
      </c>
      <c r="AA46" s="129"/>
      <c r="AB46" s="134" t="s">
        <v>265</v>
      </c>
      <c r="AC46" s="115" t="s">
        <v>35</v>
      </c>
      <c r="AD46" s="134" t="s">
        <v>265</v>
      </c>
      <c r="AE46" s="134" t="str">
        <f t="shared" si="3"/>
        <v>1996</v>
      </c>
      <c r="AF46" s="135">
        <f t="shared" si="4"/>
        <v>23</v>
      </c>
      <c r="AG46" s="115" t="s">
        <v>25</v>
      </c>
      <c r="AH46" s="129"/>
      <c r="AI46" s="134" t="s">
        <v>415</v>
      </c>
      <c r="AJ46" s="115" t="s">
        <v>3928</v>
      </c>
      <c r="AK46" s="115" t="s">
        <v>22</v>
      </c>
      <c r="AL46" s="128"/>
      <c r="AM46" s="115" t="s">
        <v>22</v>
      </c>
      <c r="AN46" s="128"/>
      <c r="AO46" s="129"/>
      <c r="AP46" s="129"/>
      <c r="AQ46" s="129"/>
      <c r="AR46" s="115" t="s">
        <v>22</v>
      </c>
      <c r="AS46" s="115"/>
      <c r="AT46" s="129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9"/>
      <c r="BC46" s="129"/>
      <c r="BD46" s="115" t="s">
        <v>3070</v>
      </c>
      <c r="BE46" s="115"/>
      <c r="BF46" s="115" t="s">
        <v>1247</v>
      </c>
      <c r="BG46" s="136"/>
      <c r="BH46" s="136" t="s">
        <v>1442</v>
      </c>
      <c r="BI46" s="129"/>
      <c r="BJ46" s="128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9"/>
      <c r="BS46" s="115" t="s">
        <v>1243</v>
      </c>
      <c r="BT46" s="128"/>
      <c r="BU46" s="128"/>
      <c r="BV46" s="128" t="str">
        <f>INDEX([1]DATA!$O$10:$O$285,MATCH(B46,[1]DATA!$C$10:$C$285,0))</f>
        <v>V.07.01.03</v>
      </c>
      <c r="BW46" s="115" t="s">
        <v>1311</v>
      </c>
      <c r="BX46" s="126" t="s">
        <v>3113</v>
      </c>
      <c r="BY46" s="115">
        <v>9</v>
      </c>
      <c r="BZ46" s="115">
        <v>4.9800000000000004</v>
      </c>
      <c r="CA46" s="136" t="s">
        <v>3111</v>
      </c>
      <c r="CB46" s="115"/>
      <c r="CC46" s="136" t="s">
        <v>3111</v>
      </c>
      <c r="CD46" s="115" t="s">
        <v>3112</v>
      </c>
      <c r="CE46" s="136" t="s">
        <v>3105</v>
      </c>
      <c r="CF46" s="137"/>
      <c r="CG46" s="137"/>
      <c r="CH46" s="137"/>
      <c r="CI46" s="137"/>
      <c r="CJ46" s="137"/>
      <c r="CK46" s="137"/>
      <c r="CL46" s="137"/>
      <c r="CM46" s="137"/>
      <c r="CN46" s="137"/>
      <c r="CO46" s="137"/>
      <c r="CP46" s="137"/>
      <c r="CQ46" s="137"/>
      <c r="CR46" s="137"/>
      <c r="CS46" s="137"/>
      <c r="CT46" s="137"/>
      <c r="CU46" s="137"/>
      <c r="CV46" s="137"/>
      <c r="CW46" s="137"/>
      <c r="CX46" s="115" t="s">
        <v>3269</v>
      </c>
      <c r="CY46" s="142"/>
      <c r="CZ46" s="128"/>
      <c r="DA46" s="128" t="s">
        <v>4443</v>
      </c>
    </row>
    <row r="47" spans="1:105" s="139" customFormat="1" ht="99.9" customHeight="1" x14ac:dyDescent="0.3">
      <c r="A47" s="126" t="s">
        <v>1068</v>
      </c>
      <c r="B47" s="127" t="s">
        <v>483</v>
      </c>
      <c r="C47" s="128" t="s">
        <v>1245</v>
      </c>
      <c r="D47" s="128"/>
      <c r="E47" s="128"/>
      <c r="F47" s="128" t="s">
        <v>1245</v>
      </c>
      <c r="G47" s="115" t="s">
        <v>54</v>
      </c>
      <c r="H47" s="128" t="str">
        <f t="shared" si="0"/>
        <v>17</v>
      </c>
      <c r="I47" s="128" t="str">
        <f t="shared" si="1"/>
        <v>12</v>
      </c>
      <c r="J47" s="128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9"/>
      <c r="O47" s="133" t="s">
        <v>2536</v>
      </c>
      <c r="P47" s="162" t="s">
        <v>2537</v>
      </c>
      <c r="Q47" s="133" t="s">
        <v>1498</v>
      </c>
      <c r="R47" s="133" t="s">
        <v>3318</v>
      </c>
      <c r="S47" s="128" t="s">
        <v>3101</v>
      </c>
      <c r="T47" s="129"/>
      <c r="U47" s="128" t="s">
        <v>3329</v>
      </c>
      <c r="V47" s="133" t="s">
        <v>2538</v>
      </c>
      <c r="W47" s="129"/>
      <c r="X47" s="133" t="s">
        <v>2539</v>
      </c>
      <c r="Y47" s="133" t="s">
        <v>2540</v>
      </c>
      <c r="Z47" s="128" t="s">
        <v>3742</v>
      </c>
      <c r="AA47" s="129"/>
      <c r="AB47" s="134" t="s">
        <v>194</v>
      </c>
      <c r="AC47" s="115" t="s">
        <v>35</v>
      </c>
      <c r="AD47" s="134" t="s">
        <v>194</v>
      </c>
      <c r="AE47" s="134" t="str">
        <f t="shared" si="3"/>
        <v>2003</v>
      </c>
      <c r="AF47" s="135">
        <f t="shared" si="4"/>
        <v>16</v>
      </c>
      <c r="AG47" s="115" t="s">
        <v>25</v>
      </c>
      <c r="AH47" s="129"/>
      <c r="AI47" s="134" t="s">
        <v>194</v>
      </c>
      <c r="AJ47" s="115" t="s">
        <v>3928</v>
      </c>
      <c r="AK47" s="115" t="s">
        <v>22</v>
      </c>
      <c r="AL47" s="128"/>
      <c r="AM47" s="115" t="s">
        <v>22</v>
      </c>
      <c r="AN47" s="128"/>
      <c r="AO47" s="129"/>
      <c r="AP47" s="129"/>
      <c r="AQ47" s="129"/>
      <c r="AR47" s="115" t="s">
        <v>22</v>
      </c>
      <c r="AS47" s="115"/>
      <c r="AT47" s="129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9"/>
      <c r="BC47" s="129"/>
      <c r="BD47" s="115" t="s">
        <v>3073</v>
      </c>
      <c r="BE47" s="115"/>
      <c r="BF47" s="115" t="s">
        <v>1252</v>
      </c>
      <c r="BG47" s="115"/>
      <c r="BH47" s="115" t="s">
        <v>2872</v>
      </c>
      <c r="BI47" s="129"/>
      <c r="BJ47" s="128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9"/>
      <c r="BS47" s="115" t="s">
        <v>1243</v>
      </c>
      <c r="BT47" s="128"/>
      <c r="BU47" s="128"/>
      <c r="BV47" s="128" t="str">
        <f>INDEX([1]DATA!$O$10:$O$285,MATCH(B47,[1]DATA!$C$10:$C$285,0))</f>
        <v>V.07.01.03</v>
      </c>
      <c r="BW47" s="128" t="s">
        <v>1311</v>
      </c>
      <c r="BX47" s="128"/>
      <c r="BY47" s="128">
        <v>6</v>
      </c>
      <c r="BZ47" s="128">
        <v>3.99</v>
      </c>
      <c r="CA47" s="128"/>
      <c r="CB47" s="128"/>
      <c r="CC47" s="128" t="s">
        <v>1318</v>
      </c>
      <c r="CD47" s="128"/>
      <c r="CE47" s="128"/>
      <c r="CF47" s="137"/>
      <c r="CG47" s="137"/>
      <c r="CH47" s="137"/>
      <c r="CI47" s="137"/>
      <c r="CJ47" s="137"/>
      <c r="CK47" s="137"/>
      <c r="CL47" s="137"/>
      <c r="CM47" s="137"/>
      <c r="CN47" s="137"/>
      <c r="CO47" s="137"/>
      <c r="CP47" s="137"/>
      <c r="CQ47" s="137"/>
      <c r="CR47" s="137"/>
      <c r="CS47" s="137"/>
      <c r="CT47" s="137"/>
      <c r="CU47" s="137"/>
      <c r="CV47" s="137"/>
      <c r="CW47" s="137"/>
      <c r="CX47" s="115" t="s">
        <v>1321</v>
      </c>
      <c r="CY47" s="142"/>
      <c r="CZ47" s="128"/>
      <c r="DA47" s="128" t="s">
        <v>4443</v>
      </c>
    </row>
    <row r="48" spans="1:105" s="139" customFormat="1" ht="99.9" customHeight="1" x14ac:dyDescent="0.3">
      <c r="A48" s="126" t="s">
        <v>1069</v>
      </c>
      <c r="B48" s="153" t="s">
        <v>1480</v>
      </c>
      <c r="C48" s="128" t="s">
        <v>1245</v>
      </c>
      <c r="D48" s="128"/>
      <c r="E48" s="128"/>
      <c r="F48" s="128" t="s">
        <v>1245</v>
      </c>
      <c r="G48" s="128" t="s">
        <v>20</v>
      </c>
      <c r="H48" s="128" t="str">
        <f t="shared" si="0"/>
        <v>13</v>
      </c>
      <c r="I48" s="128" t="str">
        <f t="shared" si="1"/>
        <v>04</v>
      </c>
      <c r="J48" s="128" t="str">
        <f t="shared" si="2"/>
        <v>1989</v>
      </c>
      <c r="K48" s="128" t="s">
        <v>1339</v>
      </c>
      <c r="L48" s="126" t="s">
        <v>3828</v>
      </c>
      <c r="M48" s="115" t="s">
        <v>3219</v>
      </c>
      <c r="N48" s="129"/>
      <c r="O48" s="140" t="s">
        <v>1466</v>
      </c>
      <c r="P48" s="147" t="s">
        <v>3166</v>
      </c>
      <c r="Q48" s="133" t="s">
        <v>1498</v>
      </c>
      <c r="R48" s="133" t="s">
        <v>3318</v>
      </c>
      <c r="S48" s="128" t="s">
        <v>3101</v>
      </c>
      <c r="T48" s="129"/>
      <c r="U48" s="128" t="s">
        <v>3377</v>
      </c>
      <c r="V48" s="128" t="s">
        <v>2790</v>
      </c>
      <c r="W48" s="129"/>
      <c r="X48" s="140" t="s">
        <v>1467</v>
      </c>
      <c r="Y48" s="157"/>
      <c r="Z48" s="128" t="e">
        <v>#N/A</v>
      </c>
      <c r="AA48" s="129"/>
      <c r="AB48" s="149" t="s">
        <v>1485</v>
      </c>
      <c r="AC48" s="128" t="s">
        <v>35</v>
      </c>
      <c r="AD48" s="126" t="s">
        <v>1476</v>
      </c>
      <c r="AE48" s="134" t="str">
        <f t="shared" si="3"/>
        <v>2018</v>
      </c>
      <c r="AF48" s="135">
        <f t="shared" si="4"/>
        <v>1</v>
      </c>
      <c r="AG48" s="115" t="s">
        <v>104</v>
      </c>
      <c r="AH48" s="129"/>
      <c r="AI48" s="126" t="s">
        <v>1481</v>
      </c>
      <c r="AJ48" s="115" t="s">
        <v>3928</v>
      </c>
      <c r="AK48" s="128"/>
      <c r="AL48" s="128"/>
      <c r="AM48" s="128"/>
      <c r="AN48" s="128"/>
      <c r="AO48" s="129"/>
      <c r="AP48" s="129"/>
      <c r="AQ48" s="129"/>
      <c r="AR48" s="128"/>
      <c r="AS48" s="128"/>
      <c r="AT48" s="129"/>
      <c r="AU48" s="128" t="s">
        <v>29</v>
      </c>
      <c r="AV48" s="159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6" t="s">
        <v>3943</v>
      </c>
      <c r="BA48" s="128"/>
      <c r="BB48" s="129"/>
      <c r="BC48" s="129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9"/>
      <c r="BJ48" s="128" t="str">
        <f>INDEX([1]DATA!$Z$10:$Z$285,MATCH(B48,[1]DATA!$C$10:$C$285,0))</f>
        <v/>
      </c>
      <c r="BK48" s="126" t="s">
        <v>3894</v>
      </c>
      <c r="BL48" s="128"/>
      <c r="BM48" s="128"/>
      <c r="BN48" s="128"/>
      <c r="BO48" s="115" t="s">
        <v>2870</v>
      </c>
      <c r="BP48" s="128" t="s">
        <v>2868</v>
      </c>
      <c r="BQ48" s="128"/>
      <c r="BR48" s="129"/>
      <c r="BS48" s="128" t="s">
        <v>34</v>
      </c>
      <c r="BT48" s="128"/>
      <c r="BU48" s="128"/>
      <c r="BV48" s="128" t="str">
        <f>INDEX([1]DATA!$O$10:$O$285,MATCH(B48,[1]DATA!$C$10:$C$285,0))</f>
        <v>V.07.01.03</v>
      </c>
      <c r="BW48" s="128" t="s">
        <v>1311</v>
      </c>
      <c r="BX48" s="126" t="s">
        <v>2986</v>
      </c>
      <c r="BY48" s="128">
        <v>1</v>
      </c>
      <c r="BZ48" s="128">
        <v>2.34</v>
      </c>
      <c r="CA48" s="126" t="s">
        <v>2986</v>
      </c>
      <c r="CB48" s="128"/>
      <c r="CC48" s="126" t="s">
        <v>2986</v>
      </c>
      <c r="CD48" s="128"/>
      <c r="CE48" s="128"/>
      <c r="CF48" s="137"/>
      <c r="CG48" s="137"/>
      <c r="CH48" s="137"/>
      <c r="CI48" s="137"/>
      <c r="CJ48" s="137"/>
      <c r="CK48" s="137"/>
      <c r="CL48" s="137"/>
      <c r="CM48" s="137"/>
      <c r="CN48" s="137"/>
      <c r="CO48" s="137"/>
      <c r="CP48" s="137"/>
      <c r="CQ48" s="137"/>
      <c r="CR48" s="137"/>
      <c r="CS48" s="137"/>
      <c r="CT48" s="137"/>
      <c r="CU48" s="137"/>
      <c r="CV48" s="137"/>
      <c r="CW48" s="137"/>
      <c r="CX48" s="128" t="s">
        <v>34</v>
      </c>
      <c r="CY48" s="142"/>
      <c r="CZ48" s="128"/>
      <c r="DA48" s="128" t="s">
        <v>4443</v>
      </c>
    </row>
    <row r="49" spans="1:105" s="139" customFormat="1" ht="99.9" customHeight="1" x14ac:dyDescent="0.3">
      <c r="A49" s="126" t="s">
        <v>1070</v>
      </c>
      <c r="B49" s="127" t="s">
        <v>724</v>
      </c>
      <c r="C49" s="128" t="s">
        <v>1245</v>
      </c>
      <c r="D49" s="128"/>
      <c r="E49" s="128"/>
      <c r="F49" s="128" t="s">
        <v>1245</v>
      </c>
      <c r="G49" s="115" t="s">
        <v>20</v>
      </c>
      <c r="H49" s="128" t="str">
        <f t="shared" si="0"/>
        <v>02</v>
      </c>
      <c r="I49" s="128" t="str">
        <f t="shared" si="1"/>
        <v>04</v>
      </c>
      <c r="J49" s="128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9"/>
      <c r="O49" s="140" t="s">
        <v>3167</v>
      </c>
      <c r="P49" s="147" t="s">
        <v>3168</v>
      </c>
      <c r="Q49" s="133" t="s">
        <v>3161</v>
      </c>
      <c r="R49" s="133" t="s">
        <v>3318</v>
      </c>
      <c r="S49" s="128" t="s">
        <v>3320</v>
      </c>
      <c r="T49" s="129"/>
      <c r="U49" s="128" t="s">
        <v>3345</v>
      </c>
      <c r="V49" s="133" t="s">
        <v>2557</v>
      </c>
      <c r="W49" s="129"/>
      <c r="X49" s="133" t="s">
        <v>2558</v>
      </c>
      <c r="Y49" s="133" t="s">
        <v>22</v>
      </c>
      <c r="Z49" s="128" t="s">
        <v>3743</v>
      </c>
      <c r="AA49" s="129"/>
      <c r="AB49" s="134" t="s">
        <v>105</v>
      </c>
      <c r="AC49" s="115" t="s">
        <v>35</v>
      </c>
      <c r="AD49" s="134" t="s">
        <v>105</v>
      </c>
      <c r="AE49" s="134" t="str">
        <f t="shared" si="3"/>
        <v>2015</v>
      </c>
      <c r="AF49" s="135">
        <f t="shared" si="4"/>
        <v>4</v>
      </c>
      <c r="AG49" s="115" t="s">
        <v>104</v>
      </c>
      <c r="AH49" s="129"/>
      <c r="AI49" s="134" t="s">
        <v>105</v>
      </c>
      <c r="AJ49" s="115" t="s">
        <v>3928</v>
      </c>
      <c r="AK49" s="115" t="s">
        <v>22</v>
      </c>
      <c r="AL49" s="128"/>
      <c r="AM49" s="115" t="s">
        <v>22</v>
      </c>
      <c r="AN49" s="128"/>
      <c r="AO49" s="129"/>
      <c r="AP49" s="129"/>
      <c r="AQ49" s="129"/>
      <c r="AR49" s="115" t="s">
        <v>22</v>
      </c>
      <c r="AS49" s="115"/>
      <c r="AT49" s="129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9"/>
      <c r="BC49" s="129"/>
      <c r="BD49" s="136" t="s">
        <v>3009</v>
      </c>
      <c r="BE49" s="136" t="s">
        <v>3909</v>
      </c>
      <c r="BF49" s="115" t="s">
        <v>1483</v>
      </c>
      <c r="BG49" s="115"/>
      <c r="BH49" s="115" t="s">
        <v>2872</v>
      </c>
      <c r="BI49" s="129"/>
      <c r="BJ49" s="128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9"/>
      <c r="BS49" s="115" t="s">
        <v>34</v>
      </c>
      <c r="BT49" s="128"/>
      <c r="BU49" s="128"/>
      <c r="BV49" s="128" t="str">
        <f>INDEX([1]DATA!$O$10:$O$285,MATCH(B49,[1]DATA!$C$10:$C$285,0))</f>
        <v>V.07.01.03</v>
      </c>
      <c r="BW49" s="128" t="s">
        <v>1311</v>
      </c>
      <c r="BX49" s="128"/>
      <c r="BY49" s="128">
        <v>2</v>
      </c>
      <c r="BZ49" s="128">
        <v>2.67</v>
      </c>
      <c r="CA49" s="128"/>
      <c r="CB49" s="128"/>
      <c r="CC49" s="128" t="s">
        <v>91</v>
      </c>
      <c r="CD49" s="128"/>
      <c r="CE49" s="128"/>
      <c r="CF49" s="137"/>
      <c r="CG49" s="137"/>
      <c r="CH49" s="137"/>
      <c r="CI49" s="137"/>
      <c r="CJ49" s="137"/>
      <c r="CK49" s="137"/>
      <c r="CL49" s="137"/>
      <c r="CM49" s="137"/>
      <c r="CN49" s="137"/>
      <c r="CO49" s="137"/>
      <c r="CP49" s="137"/>
      <c r="CQ49" s="137"/>
      <c r="CR49" s="137"/>
      <c r="CS49" s="137"/>
      <c r="CT49" s="137"/>
      <c r="CU49" s="137"/>
      <c r="CV49" s="137"/>
      <c r="CW49" s="137"/>
      <c r="CX49" s="115" t="s">
        <v>2816</v>
      </c>
      <c r="CY49" s="142"/>
      <c r="CZ49" s="128"/>
      <c r="DA49" s="128" t="s">
        <v>4443</v>
      </c>
    </row>
    <row r="50" spans="1:105" s="139" customFormat="1" ht="99.9" customHeight="1" x14ac:dyDescent="0.3">
      <c r="A50" s="126" t="s">
        <v>1279</v>
      </c>
      <c r="B50" s="127" t="s">
        <v>530</v>
      </c>
      <c r="C50" s="128" t="s">
        <v>1245</v>
      </c>
      <c r="D50" s="128"/>
      <c r="E50" s="128"/>
      <c r="F50" s="128" t="s">
        <v>1245</v>
      </c>
      <c r="G50" s="115" t="s">
        <v>20</v>
      </c>
      <c r="H50" s="128" t="str">
        <f t="shared" si="0"/>
        <v>28</v>
      </c>
      <c r="I50" s="128" t="str">
        <f t="shared" si="1"/>
        <v>02</v>
      </c>
      <c r="J50" s="128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9"/>
      <c r="O50" s="133" t="s">
        <v>2623</v>
      </c>
      <c r="P50" s="162" t="s">
        <v>2624</v>
      </c>
      <c r="Q50" s="133" t="s">
        <v>1498</v>
      </c>
      <c r="R50" s="133" t="s">
        <v>3318</v>
      </c>
      <c r="S50" s="128" t="s">
        <v>3101</v>
      </c>
      <c r="T50" s="129"/>
      <c r="U50" s="128" t="s">
        <v>3481</v>
      </c>
      <c r="V50" s="133" t="s">
        <v>2625</v>
      </c>
      <c r="W50" s="129"/>
      <c r="X50" s="133" t="s">
        <v>2626</v>
      </c>
      <c r="Y50" s="133" t="s">
        <v>2627</v>
      </c>
      <c r="Z50" s="128" t="s">
        <v>3744</v>
      </c>
      <c r="AA50" s="129"/>
      <c r="AB50" s="134" t="s">
        <v>51</v>
      </c>
      <c r="AC50" s="115" t="s">
        <v>35</v>
      </c>
      <c r="AD50" s="134" t="s">
        <v>51</v>
      </c>
      <c r="AE50" s="134" t="str">
        <f t="shared" si="3"/>
        <v>2002</v>
      </c>
      <c r="AF50" s="135">
        <f t="shared" si="4"/>
        <v>17</v>
      </c>
      <c r="AG50" s="115" t="s">
        <v>25</v>
      </c>
      <c r="AH50" s="129"/>
      <c r="AI50" s="134" t="s">
        <v>51</v>
      </c>
      <c r="AJ50" s="115" t="s">
        <v>3928</v>
      </c>
      <c r="AK50" s="115" t="s">
        <v>22</v>
      </c>
      <c r="AL50" s="128"/>
      <c r="AM50" s="115" t="s">
        <v>22</v>
      </c>
      <c r="AN50" s="128"/>
      <c r="AO50" s="129"/>
      <c r="AP50" s="129"/>
      <c r="AQ50" s="129"/>
      <c r="AR50" s="115" t="s">
        <v>22</v>
      </c>
      <c r="AS50" s="115"/>
      <c r="AT50" s="129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9"/>
      <c r="BC50" s="129"/>
      <c r="BD50" s="115" t="s">
        <v>3070</v>
      </c>
      <c r="BE50" s="136" t="s">
        <v>3293</v>
      </c>
      <c r="BF50" s="115" t="s">
        <v>1247</v>
      </c>
      <c r="BG50" s="115"/>
      <c r="BH50" s="115" t="s">
        <v>1442</v>
      </c>
      <c r="BI50" s="129"/>
      <c r="BJ50" s="128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9"/>
      <c r="BS50" s="115" t="s">
        <v>1243</v>
      </c>
      <c r="BT50" s="128"/>
      <c r="BU50" s="128"/>
      <c r="BV50" s="128" t="str">
        <f>INDEX([1]DATA!$O$10:$O$285,MATCH(B50,[1]DATA!$C$10:$C$285,0))</f>
        <v>V.07.01.03</v>
      </c>
      <c r="BW50" s="115" t="s">
        <v>1311</v>
      </c>
      <c r="BX50" s="128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15" t="s">
        <v>3077</v>
      </c>
      <c r="CY50" s="142"/>
      <c r="CZ50" s="128"/>
      <c r="DA50" s="128" t="s">
        <v>4443</v>
      </c>
    </row>
    <row r="51" spans="1:105" s="139" customFormat="1" ht="99.9" customHeight="1" x14ac:dyDescent="0.3">
      <c r="A51" s="126" t="s">
        <v>1280</v>
      </c>
      <c r="B51" s="127" t="s">
        <v>550</v>
      </c>
      <c r="C51" s="128" t="s">
        <v>1245</v>
      </c>
      <c r="D51" s="128"/>
      <c r="E51" s="128"/>
      <c r="F51" s="128" t="s">
        <v>1245</v>
      </c>
      <c r="G51" s="115" t="s">
        <v>54</v>
      </c>
      <c r="H51" s="128" t="str">
        <f t="shared" si="0"/>
        <v>10</v>
      </c>
      <c r="I51" s="128" t="str">
        <f t="shared" si="1"/>
        <v>03</v>
      </c>
      <c r="J51" s="128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9"/>
      <c r="O51" s="133" t="s">
        <v>2741</v>
      </c>
      <c r="P51" s="162" t="s">
        <v>2742</v>
      </c>
      <c r="Q51" s="133" t="s">
        <v>1517</v>
      </c>
      <c r="R51" s="133" t="s">
        <v>3318</v>
      </c>
      <c r="S51" s="128" t="s">
        <v>3321</v>
      </c>
      <c r="T51" s="129"/>
      <c r="U51" s="128" t="s">
        <v>3393</v>
      </c>
      <c r="V51" s="133" t="s">
        <v>2743</v>
      </c>
      <c r="W51" s="129"/>
      <c r="X51" s="133" t="s">
        <v>2744</v>
      </c>
      <c r="Y51" s="133" t="s">
        <v>2745</v>
      </c>
      <c r="Z51" s="128" t="s">
        <v>3745</v>
      </c>
      <c r="AA51" s="129"/>
      <c r="AB51" s="134" t="s">
        <v>123</v>
      </c>
      <c r="AC51" s="115" t="s">
        <v>35</v>
      </c>
      <c r="AD51" s="134" t="s">
        <v>139</v>
      </c>
      <c r="AE51" s="134" t="str">
        <f t="shared" si="3"/>
        <v>2008</v>
      </c>
      <c r="AF51" s="135">
        <f t="shared" si="4"/>
        <v>11</v>
      </c>
      <c r="AG51" s="115" t="s">
        <v>104</v>
      </c>
      <c r="AH51" s="129"/>
      <c r="AI51" s="134" t="s">
        <v>123</v>
      </c>
      <c r="AJ51" s="115" t="s">
        <v>3928</v>
      </c>
      <c r="AK51" s="115" t="s">
        <v>22</v>
      </c>
      <c r="AL51" s="128"/>
      <c r="AM51" s="115" t="s">
        <v>22</v>
      </c>
      <c r="AN51" s="128"/>
      <c r="AO51" s="129"/>
      <c r="AP51" s="129"/>
      <c r="AQ51" s="129"/>
      <c r="AR51" s="115" t="s">
        <v>22</v>
      </c>
      <c r="AS51" s="115"/>
      <c r="AT51" s="129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9"/>
      <c r="BC51" s="129"/>
      <c r="BD51" s="136" t="s">
        <v>3009</v>
      </c>
      <c r="BE51" s="136" t="s">
        <v>3909</v>
      </c>
      <c r="BF51" s="115" t="s">
        <v>1483</v>
      </c>
      <c r="BG51" s="115"/>
      <c r="BH51" s="115" t="s">
        <v>1442</v>
      </c>
      <c r="BI51" s="129"/>
      <c r="BJ51" s="128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9"/>
      <c r="BS51" s="115" t="s">
        <v>3933</v>
      </c>
      <c r="BT51" s="128"/>
      <c r="BU51" s="128"/>
      <c r="BV51" s="128" t="str">
        <f>INDEX([1]DATA!$O$10:$O$285,MATCH(B51,[1]DATA!$C$10:$C$285,0))</f>
        <v>V.07.01.03</v>
      </c>
      <c r="BW51" s="115" t="s">
        <v>1311</v>
      </c>
      <c r="BX51" s="128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15" t="s">
        <v>79</v>
      </c>
      <c r="CY51" s="142"/>
      <c r="CZ51" s="128"/>
      <c r="DA51" s="128" t="s">
        <v>4443</v>
      </c>
    </row>
    <row r="52" spans="1:105" s="139" customFormat="1" ht="99.9" customHeight="1" x14ac:dyDescent="0.3">
      <c r="A52" s="126" t="s">
        <v>1071</v>
      </c>
      <c r="B52" s="153" t="s">
        <v>2895</v>
      </c>
      <c r="C52" s="128" t="s">
        <v>1245</v>
      </c>
      <c r="D52" s="128"/>
      <c r="E52" s="128"/>
      <c r="F52" s="128" t="s">
        <v>1245</v>
      </c>
      <c r="G52" s="128" t="s">
        <v>20</v>
      </c>
      <c r="H52" s="128" t="str">
        <f t="shared" si="0"/>
        <v>06</v>
      </c>
      <c r="I52" s="128" t="str">
        <f t="shared" si="1"/>
        <v>09</v>
      </c>
      <c r="J52" s="128" t="str">
        <f t="shared" si="2"/>
        <v>1985</v>
      </c>
      <c r="K52" s="141" t="s">
        <v>2970</v>
      </c>
      <c r="L52" s="126" t="s">
        <v>2899</v>
      </c>
      <c r="M52" s="115" t="s">
        <v>3219</v>
      </c>
      <c r="N52" s="129"/>
      <c r="O52" s="145" t="s">
        <v>2969</v>
      </c>
      <c r="P52" s="126" t="s">
        <v>2896</v>
      </c>
      <c r="Q52" s="133" t="s">
        <v>3161</v>
      </c>
      <c r="R52" s="133" t="s">
        <v>3318</v>
      </c>
      <c r="S52" s="128" t="s">
        <v>3101</v>
      </c>
      <c r="T52" s="129"/>
      <c r="U52" s="128" t="s">
        <v>3377</v>
      </c>
      <c r="V52" s="128" t="s">
        <v>2897</v>
      </c>
      <c r="W52" s="129"/>
      <c r="X52" s="145" t="s">
        <v>2898</v>
      </c>
      <c r="Y52" s="141"/>
      <c r="Z52" s="128" t="e">
        <v>#N/A</v>
      </c>
      <c r="AA52" s="129"/>
      <c r="AB52" s="126" t="s">
        <v>2877</v>
      </c>
      <c r="AC52" s="115" t="s">
        <v>35</v>
      </c>
      <c r="AD52" s="126" t="s">
        <v>2877</v>
      </c>
      <c r="AE52" s="134" t="str">
        <f t="shared" si="3"/>
        <v>2019</v>
      </c>
      <c r="AF52" s="135">
        <f t="shared" si="4"/>
        <v>0</v>
      </c>
      <c r="AG52" s="128" t="s">
        <v>2894</v>
      </c>
      <c r="AH52" s="129"/>
      <c r="AI52" s="126" t="s">
        <v>2877</v>
      </c>
      <c r="AJ52" s="115" t="s">
        <v>3928</v>
      </c>
      <c r="AK52" s="141"/>
      <c r="AL52" s="128"/>
      <c r="AM52" s="141"/>
      <c r="AN52" s="128"/>
      <c r="AO52" s="129"/>
      <c r="AP52" s="129"/>
      <c r="AQ52" s="129"/>
      <c r="AR52" s="141"/>
      <c r="AS52" s="141"/>
      <c r="AT52" s="129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41" t="s">
        <v>2900</v>
      </c>
      <c r="BA52" s="141"/>
      <c r="BB52" s="129"/>
      <c r="BC52" s="129"/>
      <c r="BD52" s="128" t="s">
        <v>2901</v>
      </c>
      <c r="BE52" s="128"/>
      <c r="BF52" s="128" t="s">
        <v>2901</v>
      </c>
      <c r="BG52" s="141"/>
      <c r="BH52" s="141"/>
      <c r="BI52" s="129"/>
      <c r="BJ52" s="128" t="str">
        <f>INDEX([1]DATA!$Z$10:$Z$285,MATCH(B52,[1]DATA!$C$10:$C$285,0))</f>
        <v/>
      </c>
      <c r="BK52" s="115" t="s">
        <v>79</v>
      </c>
      <c r="BL52" s="141"/>
      <c r="BM52" s="141"/>
      <c r="BN52" s="141"/>
      <c r="BO52" s="115" t="s">
        <v>1321</v>
      </c>
      <c r="BP52" s="115" t="s">
        <v>49</v>
      </c>
      <c r="BQ52" s="115"/>
      <c r="BR52" s="129"/>
      <c r="BS52" s="115" t="s">
        <v>34</v>
      </c>
      <c r="BT52" s="128"/>
      <c r="BU52" s="128"/>
      <c r="BV52" s="128" t="str">
        <f>INDEX([1]DATA!$O$10:$O$285,MATCH(B52,[1]DATA!$C$10:$C$285,0))</f>
        <v>V.07.01.03</v>
      </c>
      <c r="BW52" s="128" t="s">
        <v>1311</v>
      </c>
      <c r="BX52" s="128"/>
      <c r="BY52" s="128">
        <v>1</v>
      </c>
      <c r="BZ52" s="128">
        <v>2.34</v>
      </c>
      <c r="CA52" s="151">
        <v>43466</v>
      </c>
      <c r="CB52" s="128"/>
      <c r="CC52" s="128"/>
      <c r="CD52" s="128"/>
      <c r="CE52" s="128"/>
      <c r="CF52" s="137"/>
      <c r="CG52" s="137"/>
      <c r="CH52" s="137"/>
      <c r="CI52" s="137"/>
      <c r="CJ52" s="137"/>
      <c r="CK52" s="137"/>
      <c r="CL52" s="137"/>
      <c r="CM52" s="137"/>
      <c r="CN52" s="137"/>
      <c r="CO52" s="137"/>
      <c r="CP52" s="137"/>
      <c r="CQ52" s="137"/>
      <c r="CR52" s="137"/>
      <c r="CS52" s="137"/>
      <c r="CT52" s="137"/>
      <c r="CU52" s="137"/>
      <c r="CV52" s="137"/>
      <c r="CW52" s="137"/>
      <c r="CX52" s="115" t="s">
        <v>1321</v>
      </c>
      <c r="CY52" s="142"/>
      <c r="CZ52" s="128"/>
      <c r="DA52" s="128" t="s">
        <v>4443</v>
      </c>
    </row>
    <row r="53" spans="1:105" s="139" customFormat="1" ht="99.9" customHeight="1" x14ac:dyDescent="0.3">
      <c r="A53" s="126" t="s">
        <v>1072</v>
      </c>
      <c r="B53" s="127" t="s">
        <v>19</v>
      </c>
      <c r="C53" s="128"/>
      <c r="D53" s="128"/>
      <c r="E53" s="128" t="s">
        <v>1245</v>
      </c>
      <c r="F53" s="128" t="s">
        <v>1245</v>
      </c>
      <c r="G53" s="115" t="s">
        <v>20</v>
      </c>
      <c r="H53" s="128" t="str">
        <f t="shared" si="0"/>
        <v>25</v>
      </c>
      <c r="I53" s="128" t="str">
        <f t="shared" si="1"/>
        <v>02</v>
      </c>
      <c r="J53" s="128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9"/>
      <c r="O53" s="133" t="s">
        <v>2401</v>
      </c>
      <c r="P53" s="162" t="s">
        <v>2402</v>
      </c>
      <c r="Q53" s="133" t="s">
        <v>1499</v>
      </c>
      <c r="R53" s="133" t="s">
        <v>3318</v>
      </c>
      <c r="S53" s="128" t="s">
        <v>3101</v>
      </c>
      <c r="T53" s="129"/>
      <c r="U53" s="128" t="s">
        <v>3323</v>
      </c>
      <c r="V53" s="133" t="s">
        <v>2403</v>
      </c>
      <c r="W53" s="129"/>
      <c r="X53" s="133" t="s">
        <v>2404</v>
      </c>
      <c r="Y53" s="141" t="s">
        <v>2405</v>
      </c>
      <c r="Z53" s="128" t="s">
        <v>3515</v>
      </c>
      <c r="AA53" s="129"/>
      <c r="AB53" s="134" t="s">
        <v>23</v>
      </c>
      <c r="AC53" s="115" t="s">
        <v>35</v>
      </c>
      <c r="AD53" s="134" t="s">
        <v>24</v>
      </c>
      <c r="AE53" s="134" t="str">
        <f t="shared" si="3"/>
        <v>2014</v>
      </c>
      <c r="AF53" s="135">
        <f t="shared" si="4"/>
        <v>5</v>
      </c>
      <c r="AG53" s="115" t="s">
        <v>25</v>
      </c>
      <c r="AH53" s="129"/>
      <c r="AI53" s="134" t="s">
        <v>23</v>
      </c>
      <c r="AJ53" s="115" t="s">
        <v>26</v>
      </c>
      <c r="AK53" s="115" t="s">
        <v>26</v>
      </c>
      <c r="AL53" s="128"/>
      <c r="AM53" s="134" t="s">
        <v>24</v>
      </c>
      <c r="AN53" s="128"/>
      <c r="AO53" s="129"/>
      <c r="AP53" s="129"/>
      <c r="AQ53" s="129"/>
      <c r="AR53" s="134" t="s">
        <v>27</v>
      </c>
      <c r="AS53" s="134" t="s">
        <v>1245</v>
      </c>
      <c r="AT53" s="129"/>
      <c r="AU53" s="115" t="s">
        <v>28</v>
      </c>
      <c r="AV53" s="115" t="s">
        <v>29</v>
      </c>
      <c r="AW53" s="136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6" t="s">
        <v>3980</v>
      </c>
      <c r="BA53" s="115"/>
      <c r="BB53" s="129"/>
      <c r="BC53" s="129"/>
      <c r="BD53" s="136" t="s">
        <v>3960</v>
      </c>
      <c r="BE53" s="136" t="s">
        <v>3944</v>
      </c>
      <c r="BF53" s="115"/>
      <c r="BG53" s="115"/>
      <c r="BH53" s="115"/>
      <c r="BI53" s="129"/>
      <c r="BJ53" s="128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9"/>
      <c r="BS53" s="115" t="s">
        <v>3933</v>
      </c>
      <c r="BT53" s="128"/>
      <c r="BU53" s="128"/>
      <c r="BV53" s="128" t="str">
        <f>INDEX([1]DATA!$O$10:$O$285,MATCH(B53,[1]DATA!$C$10:$C$285,0))</f>
        <v>V.07.01.03</v>
      </c>
      <c r="BW53" s="115" t="s">
        <v>1311</v>
      </c>
      <c r="BX53" s="128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7"/>
      <c r="CG53" s="137"/>
      <c r="CH53" s="137"/>
      <c r="CI53" s="137"/>
      <c r="CJ53" s="137"/>
      <c r="CK53" s="137"/>
      <c r="CL53" s="137"/>
      <c r="CM53" s="137"/>
      <c r="CN53" s="137"/>
      <c r="CO53" s="137"/>
      <c r="CP53" s="137"/>
      <c r="CQ53" s="137"/>
      <c r="CR53" s="137"/>
      <c r="CS53" s="137"/>
      <c r="CT53" s="137"/>
      <c r="CU53" s="137"/>
      <c r="CV53" s="137"/>
      <c r="CW53" s="137"/>
      <c r="CX53" s="115" t="s">
        <v>50</v>
      </c>
      <c r="CY53" s="142"/>
      <c r="CZ53" s="128"/>
      <c r="DA53" s="128" t="s">
        <v>4443</v>
      </c>
    </row>
    <row r="54" spans="1:105" s="139" customFormat="1" ht="99.9" customHeight="1" x14ac:dyDescent="0.3">
      <c r="A54" s="126" t="s">
        <v>1073</v>
      </c>
      <c r="B54" s="127" t="s">
        <v>106</v>
      </c>
      <c r="C54" s="128"/>
      <c r="D54" s="128"/>
      <c r="E54" s="128" t="s">
        <v>1245</v>
      </c>
      <c r="F54" s="128" t="s">
        <v>1245</v>
      </c>
      <c r="G54" s="115" t="s">
        <v>20</v>
      </c>
      <c r="H54" s="128" t="str">
        <f t="shared" si="0"/>
        <v>26</v>
      </c>
      <c r="I54" s="128" t="str">
        <f t="shared" si="1"/>
        <v>06</v>
      </c>
      <c r="J54" s="128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9"/>
      <c r="O54" s="140" t="s">
        <v>3203</v>
      </c>
      <c r="P54" s="147" t="s">
        <v>1655</v>
      </c>
      <c r="Q54" s="133" t="s">
        <v>3202</v>
      </c>
      <c r="R54" s="133" t="s">
        <v>3318</v>
      </c>
      <c r="S54" s="128" t="s">
        <v>3101</v>
      </c>
      <c r="T54" s="129"/>
      <c r="U54" s="128" t="s">
        <v>3323</v>
      </c>
      <c r="V54" s="133" t="s">
        <v>1797</v>
      </c>
      <c r="W54" s="129"/>
      <c r="X54" s="140" t="s">
        <v>1798</v>
      </c>
      <c r="Y54" s="141" t="s">
        <v>1799</v>
      </c>
      <c r="Z54" s="128" t="s">
        <v>3519</v>
      </c>
      <c r="AA54" s="129"/>
      <c r="AB54" s="134" t="s">
        <v>43</v>
      </c>
      <c r="AC54" s="115" t="s">
        <v>35</v>
      </c>
      <c r="AD54" s="134" t="s">
        <v>108</v>
      </c>
      <c r="AE54" s="134" t="str">
        <f t="shared" si="3"/>
        <v>2015</v>
      </c>
      <c r="AF54" s="135">
        <f t="shared" si="4"/>
        <v>4</v>
      </c>
      <c r="AG54" s="115" t="s">
        <v>25</v>
      </c>
      <c r="AH54" s="129"/>
      <c r="AI54" s="134" t="s">
        <v>43</v>
      </c>
      <c r="AJ54" s="115" t="s">
        <v>2792</v>
      </c>
      <c r="AK54" s="115" t="s">
        <v>2792</v>
      </c>
      <c r="AL54" s="128"/>
      <c r="AM54" s="152" t="s">
        <v>2877</v>
      </c>
      <c r="AN54" s="128"/>
      <c r="AO54" s="129"/>
      <c r="AP54" s="129"/>
      <c r="AQ54" s="129"/>
      <c r="AR54" s="134" t="s">
        <v>109</v>
      </c>
      <c r="AS54" s="134" t="s">
        <v>1245</v>
      </c>
      <c r="AT54" s="129"/>
      <c r="AU54" s="115" t="s">
        <v>28</v>
      </c>
      <c r="AV54" s="115" t="s">
        <v>29</v>
      </c>
      <c r="AW54" s="136" t="s">
        <v>3894</v>
      </c>
      <c r="AX54" s="116" t="str">
        <f>INDEX([1]DATA!$W$10:$W$285,MATCH(B54,[1]DATA!$C$10:$C$285,0))</f>
        <v>Thạc sĩ</v>
      </c>
      <c r="AY54" s="116"/>
      <c r="AZ54" s="136" t="s">
        <v>3981</v>
      </c>
      <c r="BA54" s="115"/>
      <c r="BB54" s="129"/>
      <c r="BC54" s="129"/>
      <c r="BD54" s="136" t="s">
        <v>3870</v>
      </c>
      <c r="BE54" s="136" t="s">
        <v>3910</v>
      </c>
      <c r="BF54" s="115" t="s">
        <v>1259</v>
      </c>
      <c r="BG54" s="136"/>
      <c r="BH54" s="136" t="s">
        <v>1442</v>
      </c>
      <c r="BI54" s="129"/>
      <c r="BJ54" s="128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9"/>
      <c r="BS54" s="115" t="s">
        <v>34</v>
      </c>
      <c r="BT54" s="128"/>
      <c r="BU54" s="128"/>
      <c r="BV54" s="128" t="str">
        <f>INDEX([1]DATA!$O$10:$O$285,MATCH(B54,[1]DATA!$C$10:$C$285,0))</f>
        <v>V.07.01.03</v>
      </c>
      <c r="BW54" s="128" t="s">
        <v>1311</v>
      </c>
      <c r="BX54" s="128"/>
      <c r="BY54" s="128">
        <v>8</v>
      </c>
      <c r="BZ54" s="128">
        <v>4.6500000000000004</v>
      </c>
      <c r="CA54" s="128"/>
      <c r="CB54" s="128"/>
      <c r="CC54" s="128" t="s">
        <v>1318</v>
      </c>
      <c r="CD54" s="128"/>
      <c r="CE54" s="128"/>
      <c r="CF54" s="137"/>
      <c r="CG54" s="137"/>
      <c r="CH54" s="137"/>
      <c r="CI54" s="137"/>
      <c r="CJ54" s="137"/>
      <c r="CK54" s="137"/>
      <c r="CL54" s="137"/>
      <c r="CM54" s="137"/>
      <c r="CN54" s="137"/>
      <c r="CO54" s="137"/>
      <c r="CP54" s="137"/>
      <c r="CQ54" s="137"/>
      <c r="CR54" s="137"/>
      <c r="CS54" s="137"/>
      <c r="CT54" s="137"/>
      <c r="CU54" s="137"/>
      <c r="CV54" s="137"/>
      <c r="CW54" s="137"/>
      <c r="CX54" s="115" t="s">
        <v>34</v>
      </c>
      <c r="CY54" s="142"/>
      <c r="CZ54" s="128"/>
      <c r="DA54" s="128" t="s">
        <v>4443</v>
      </c>
    </row>
    <row r="55" spans="1:105" s="139" customFormat="1" ht="99.9" customHeight="1" x14ac:dyDescent="0.3">
      <c r="A55" s="126" t="s">
        <v>1074</v>
      </c>
      <c r="B55" s="127" t="s">
        <v>116</v>
      </c>
      <c r="C55" s="128"/>
      <c r="D55" s="128"/>
      <c r="E55" s="128" t="s">
        <v>1245</v>
      </c>
      <c r="F55" s="128" t="s">
        <v>1245</v>
      </c>
      <c r="G55" s="115" t="s">
        <v>20</v>
      </c>
      <c r="H55" s="128" t="str">
        <f t="shared" si="0"/>
        <v>06</v>
      </c>
      <c r="I55" s="128" t="str">
        <f t="shared" si="1"/>
        <v>07</v>
      </c>
      <c r="J55" s="128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9"/>
      <c r="O55" s="133" t="s">
        <v>1545</v>
      </c>
      <c r="P55" s="162" t="s">
        <v>118</v>
      </c>
      <c r="Q55" s="133" t="s">
        <v>1499</v>
      </c>
      <c r="R55" s="133" t="s">
        <v>3318</v>
      </c>
      <c r="S55" s="128" t="s">
        <v>3101</v>
      </c>
      <c r="T55" s="129"/>
      <c r="U55" s="128" t="s">
        <v>3326</v>
      </c>
      <c r="V55" s="133" t="s">
        <v>1546</v>
      </c>
      <c r="W55" s="129"/>
      <c r="X55" s="140" t="s">
        <v>1547</v>
      </c>
      <c r="Y55" s="133" t="s">
        <v>22</v>
      </c>
      <c r="Z55" s="128" t="s">
        <v>3518</v>
      </c>
      <c r="AA55" s="129"/>
      <c r="AB55" s="134" t="s">
        <v>119</v>
      </c>
      <c r="AC55" s="115" t="s">
        <v>35</v>
      </c>
      <c r="AD55" s="134" t="s">
        <v>103</v>
      </c>
      <c r="AE55" s="134" t="str">
        <f t="shared" si="3"/>
        <v>2015</v>
      </c>
      <c r="AF55" s="135">
        <f t="shared" si="4"/>
        <v>4</v>
      </c>
      <c r="AG55" s="115" t="s">
        <v>25</v>
      </c>
      <c r="AH55" s="129"/>
      <c r="AI55" s="134" t="s">
        <v>119</v>
      </c>
      <c r="AJ55" s="136" t="s">
        <v>36</v>
      </c>
      <c r="AK55" s="136" t="s">
        <v>36</v>
      </c>
      <c r="AL55" s="126">
        <v>0.7</v>
      </c>
      <c r="AM55" s="152" t="s">
        <v>3265</v>
      </c>
      <c r="AN55" s="128">
        <v>1</v>
      </c>
      <c r="AO55" s="129"/>
      <c r="AP55" s="129"/>
      <c r="AQ55" s="126" t="s">
        <v>120</v>
      </c>
      <c r="AR55" s="152" t="s">
        <v>3103</v>
      </c>
      <c r="AS55" s="134" t="s">
        <v>1245</v>
      </c>
      <c r="AT55" s="129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9"/>
      <c r="BC55" s="129"/>
      <c r="BD55" s="115" t="s">
        <v>3959</v>
      </c>
      <c r="BE55" s="136" t="s">
        <v>3912</v>
      </c>
      <c r="BF55" s="115" t="s">
        <v>1249</v>
      </c>
      <c r="BG55" s="136"/>
      <c r="BH55" s="136" t="s">
        <v>1442</v>
      </c>
      <c r="BI55" s="129"/>
      <c r="BJ55" s="128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8" t="s">
        <v>33</v>
      </c>
      <c r="BS55" s="136" t="s">
        <v>3933</v>
      </c>
      <c r="BT55" s="128"/>
      <c r="BU55" s="128"/>
      <c r="BV55" s="128" t="str">
        <f>INDEX([1]DATA!$O$10:$O$285,MATCH(B55,[1]DATA!$C$10:$C$285,0))</f>
        <v>V.07.01.03</v>
      </c>
      <c r="BW55" s="128" t="s">
        <v>1311</v>
      </c>
      <c r="BX55" s="128"/>
      <c r="BY55" s="128">
        <v>7</v>
      </c>
      <c r="BZ55" s="128">
        <v>4.32</v>
      </c>
      <c r="CA55" s="126" t="s">
        <v>2986</v>
      </c>
      <c r="CB55" s="128"/>
      <c r="CC55" s="126" t="s">
        <v>2986</v>
      </c>
      <c r="CD55" s="148">
        <v>0.16</v>
      </c>
      <c r="CE55" s="126" t="s">
        <v>2967</v>
      </c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36" t="s">
        <v>3317</v>
      </c>
      <c r="CY55" s="142"/>
      <c r="CZ55" s="128"/>
      <c r="DA55" s="128" t="s">
        <v>4443</v>
      </c>
    </row>
    <row r="56" spans="1:105" s="139" customFormat="1" ht="99.9" customHeight="1" x14ac:dyDescent="0.3">
      <c r="A56" s="126" t="s">
        <v>2902</v>
      </c>
      <c r="B56" s="127" t="s">
        <v>276</v>
      </c>
      <c r="C56" s="128"/>
      <c r="D56" s="128"/>
      <c r="E56" s="128" t="s">
        <v>1245</v>
      </c>
      <c r="F56" s="128" t="s">
        <v>1245</v>
      </c>
      <c r="G56" s="115" t="s">
        <v>20</v>
      </c>
      <c r="H56" s="128" t="str">
        <f t="shared" si="0"/>
        <v>17</v>
      </c>
      <c r="I56" s="128" t="str">
        <f t="shared" si="1"/>
        <v>07</v>
      </c>
      <c r="J56" s="128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9"/>
      <c r="O56" s="133" t="s">
        <v>2462</v>
      </c>
      <c r="P56" s="162" t="s">
        <v>2463</v>
      </c>
      <c r="Q56" s="133" t="s">
        <v>1517</v>
      </c>
      <c r="R56" s="133" t="s">
        <v>3318</v>
      </c>
      <c r="S56" s="128" t="s">
        <v>3321</v>
      </c>
      <c r="T56" s="129"/>
      <c r="U56" s="128" t="s">
        <v>3363</v>
      </c>
      <c r="V56" s="133" t="s">
        <v>2464</v>
      </c>
      <c r="W56" s="129"/>
      <c r="X56" s="133" t="s">
        <v>2465</v>
      </c>
      <c r="Y56" s="133" t="s">
        <v>22</v>
      </c>
      <c r="Z56" s="128" t="s">
        <v>3573</v>
      </c>
      <c r="AA56" s="129"/>
      <c r="AB56" s="134" t="s">
        <v>102</v>
      </c>
      <c r="AC56" s="115" t="s">
        <v>35</v>
      </c>
      <c r="AD56" s="134" t="s">
        <v>278</v>
      </c>
      <c r="AE56" s="134" t="str">
        <f t="shared" si="3"/>
        <v>1999</v>
      </c>
      <c r="AF56" s="135">
        <f t="shared" si="4"/>
        <v>20</v>
      </c>
      <c r="AG56" s="115" t="s">
        <v>25</v>
      </c>
      <c r="AH56" s="129"/>
      <c r="AI56" s="134" t="s">
        <v>278</v>
      </c>
      <c r="AJ56" s="115" t="s">
        <v>3927</v>
      </c>
      <c r="AK56" s="115" t="s">
        <v>254</v>
      </c>
      <c r="AL56" s="128"/>
      <c r="AM56" s="134" t="s">
        <v>279</v>
      </c>
      <c r="AN56" s="128"/>
      <c r="AO56" s="129"/>
      <c r="AP56" s="129"/>
      <c r="AQ56" s="129"/>
      <c r="AR56" s="115" t="s">
        <v>1359</v>
      </c>
      <c r="AS56" s="134" t="s">
        <v>1245</v>
      </c>
      <c r="AT56" s="129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9"/>
      <c r="BC56" s="129"/>
      <c r="BD56" s="126" t="s">
        <v>3009</v>
      </c>
      <c r="BE56" s="126" t="s">
        <v>3909</v>
      </c>
      <c r="BF56" s="126" t="s">
        <v>1451</v>
      </c>
      <c r="BG56" s="126"/>
      <c r="BH56" s="126" t="s">
        <v>1442</v>
      </c>
      <c r="BI56" s="129"/>
      <c r="BJ56" s="128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9"/>
      <c r="BS56" s="128" t="s">
        <v>1243</v>
      </c>
      <c r="BT56" s="128"/>
      <c r="BU56" s="128"/>
      <c r="BV56" s="128" t="str">
        <f>INDEX([1]DATA!$O$10:$O$285,MATCH(B56,[1]DATA!$C$10:$C$285,0))</f>
        <v>V.07.01.03</v>
      </c>
      <c r="BW56" s="128" t="s">
        <v>1311</v>
      </c>
      <c r="BX56" s="128"/>
      <c r="BY56" s="128">
        <v>8</v>
      </c>
      <c r="BZ56" s="128">
        <v>4.6500000000000004</v>
      </c>
      <c r="CA56" s="128"/>
      <c r="CB56" s="128"/>
      <c r="CC56" s="128" t="s">
        <v>1318</v>
      </c>
      <c r="CD56" s="128"/>
      <c r="CE56" s="128"/>
      <c r="CF56" s="137"/>
      <c r="CG56" s="137"/>
      <c r="CH56" s="137"/>
      <c r="CI56" s="137"/>
      <c r="CJ56" s="137"/>
      <c r="CK56" s="137"/>
      <c r="CL56" s="137"/>
      <c r="CM56" s="137"/>
      <c r="CN56" s="137"/>
      <c r="CO56" s="137"/>
      <c r="CP56" s="137"/>
      <c r="CQ56" s="137"/>
      <c r="CR56" s="137"/>
      <c r="CS56" s="137"/>
      <c r="CT56" s="137"/>
      <c r="CU56" s="137"/>
      <c r="CV56" s="137"/>
      <c r="CW56" s="137"/>
      <c r="CX56" s="128" t="s">
        <v>1321</v>
      </c>
      <c r="CY56" s="142"/>
      <c r="CZ56" s="128"/>
      <c r="DA56" s="128" t="s">
        <v>4443</v>
      </c>
    </row>
    <row r="57" spans="1:105" s="139" customFormat="1" ht="99.9" customHeight="1" x14ac:dyDescent="0.3">
      <c r="A57" s="126" t="s">
        <v>1075</v>
      </c>
      <c r="B57" s="127" t="s">
        <v>185</v>
      </c>
      <c r="C57" s="128"/>
      <c r="D57" s="128"/>
      <c r="E57" s="128" t="s">
        <v>1245</v>
      </c>
      <c r="F57" s="128" t="s">
        <v>1245</v>
      </c>
      <c r="G57" s="115" t="s">
        <v>20</v>
      </c>
      <c r="H57" s="128" t="str">
        <f t="shared" si="0"/>
        <v>30</v>
      </c>
      <c r="I57" s="128" t="str">
        <f t="shared" si="1"/>
        <v>12</v>
      </c>
      <c r="J57" s="128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9"/>
      <c r="O57" s="133" t="s">
        <v>2369</v>
      </c>
      <c r="P57" s="162" t="s">
        <v>2370</v>
      </c>
      <c r="Q57" s="133" t="s">
        <v>1656</v>
      </c>
      <c r="R57" s="133" t="s">
        <v>3318</v>
      </c>
      <c r="S57" s="128" t="s">
        <v>3320</v>
      </c>
      <c r="T57" s="129"/>
      <c r="U57" s="128" t="s">
        <v>3374</v>
      </c>
      <c r="V57" s="133" t="s">
        <v>2371</v>
      </c>
      <c r="W57" s="129"/>
      <c r="X57" s="133" t="s">
        <v>2372</v>
      </c>
      <c r="Y57" s="133" t="s">
        <v>2373</v>
      </c>
      <c r="Z57" s="128" t="s">
        <v>3593</v>
      </c>
      <c r="AA57" s="129"/>
      <c r="AB57" s="134" t="s">
        <v>187</v>
      </c>
      <c r="AC57" s="115" t="s">
        <v>35</v>
      </c>
      <c r="AD57" s="134" t="s">
        <v>187</v>
      </c>
      <c r="AE57" s="134" t="str">
        <f t="shared" si="3"/>
        <v>1993</v>
      </c>
      <c r="AF57" s="135">
        <f t="shared" si="4"/>
        <v>26</v>
      </c>
      <c r="AG57" s="115" t="s">
        <v>25</v>
      </c>
      <c r="AH57" s="129"/>
      <c r="AI57" s="134" t="s">
        <v>187</v>
      </c>
      <c r="AJ57" s="115" t="s">
        <v>153</v>
      </c>
      <c r="AK57" s="115" t="s">
        <v>153</v>
      </c>
      <c r="AL57" s="128"/>
      <c r="AM57" s="134" t="s">
        <v>188</v>
      </c>
      <c r="AN57" s="128"/>
      <c r="AO57" s="129"/>
      <c r="AP57" s="129"/>
      <c r="AQ57" s="129"/>
      <c r="AR57" s="115" t="s">
        <v>22</v>
      </c>
      <c r="AS57" s="115"/>
      <c r="AT57" s="129"/>
      <c r="AU57" s="115" t="s">
        <v>28</v>
      </c>
      <c r="AV57" s="115" t="s">
        <v>29</v>
      </c>
      <c r="AW57" s="136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6" t="s">
        <v>3981</v>
      </c>
      <c r="BA57" s="115"/>
      <c r="BB57" s="129"/>
      <c r="BC57" s="129"/>
      <c r="BD57" s="136" t="s">
        <v>3012</v>
      </c>
      <c r="BE57" s="126" t="s">
        <v>3909</v>
      </c>
      <c r="BF57" s="115" t="s">
        <v>1274</v>
      </c>
      <c r="BG57" s="136"/>
      <c r="BH57" s="136" t="s">
        <v>1442</v>
      </c>
      <c r="BI57" s="129"/>
      <c r="BJ57" s="128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9"/>
      <c r="BS57" s="115" t="s">
        <v>34</v>
      </c>
      <c r="BT57" s="128"/>
      <c r="BU57" s="128"/>
      <c r="BV57" s="128" t="str">
        <f>INDEX([1]DATA!$O$10:$O$285,MATCH(B57,[1]DATA!$C$10:$C$285,0))</f>
        <v>V.07.01.03</v>
      </c>
      <c r="BW57" s="128" t="s">
        <v>1311</v>
      </c>
      <c r="BX57" s="128"/>
      <c r="BY57" s="128">
        <v>9</v>
      </c>
      <c r="BZ57" s="128">
        <v>4.9800000000000004</v>
      </c>
      <c r="CA57" s="128"/>
      <c r="CB57" s="128"/>
      <c r="CC57" s="128" t="s">
        <v>2873</v>
      </c>
      <c r="CD57" s="128"/>
      <c r="CE57" s="128"/>
      <c r="CF57" s="137"/>
      <c r="CG57" s="137"/>
      <c r="CH57" s="137"/>
      <c r="CI57" s="137"/>
      <c r="CJ57" s="137"/>
      <c r="CK57" s="137"/>
      <c r="CL57" s="137"/>
      <c r="CM57" s="137"/>
      <c r="CN57" s="137"/>
      <c r="CO57" s="137"/>
      <c r="CP57" s="137"/>
      <c r="CQ57" s="137"/>
      <c r="CR57" s="137"/>
      <c r="CS57" s="137"/>
      <c r="CT57" s="137"/>
      <c r="CU57" s="137"/>
      <c r="CV57" s="137"/>
      <c r="CW57" s="137"/>
      <c r="CX57" s="115" t="s">
        <v>34</v>
      </c>
      <c r="CY57" s="142"/>
      <c r="CZ57" s="128"/>
      <c r="DA57" s="128" t="s">
        <v>4443</v>
      </c>
    </row>
    <row r="58" spans="1:105" s="139" customFormat="1" ht="99.9" customHeight="1" x14ac:dyDescent="0.3">
      <c r="A58" s="126" t="s">
        <v>1076</v>
      </c>
      <c r="B58" s="127" t="s">
        <v>396</v>
      </c>
      <c r="C58" s="128"/>
      <c r="D58" s="128"/>
      <c r="E58" s="128" t="s">
        <v>1245</v>
      </c>
      <c r="F58" s="128" t="s">
        <v>1245</v>
      </c>
      <c r="G58" s="115" t="s">
        <v>54</v>
      </c>
      <c r="H58" s="128" t="str">
        <f t="shared" si="0"/>
        <v>24</v>
      </c>
      <c r="I58" s="128" t="str">
        <f t="shared" si="1"/>
        <v>05</v>
      </c>
      <c r="J58" s="128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9"/>
      <c r="O58" s="133" t="s">
        <v>2283</v>
      </c>
      <c r="P58" s="162" t="s">
        <v>2269</v>
      </c>
      <c r="Q58" s="133" t="s">
        <v>1499</v>
      </c>
      <c r="R58" s="133" t="s">
        <v>3318</v>
      </c>
      <c r="S58" s="128" t="s">
        <v>3101</v>
      </c>
      <c r="T58" s="129"/>
      <c r="U58" s="128" t="s">
        <v>3379</v>
      </c>
      <c r="V58" s="133" t="s">
        <v>2284</v>
      </c>
      <c r="W58" s="129"/>
      <c r="X58" s="133" t="s">
        <v>2285</v>
      </c>
      <c r="Y58" s="133" t="s">
        <v>2286</v>
      </c>
      <c r="Z58" s="128" t="e">
        <v>#N/A</v>
      </c>
      <c r="AA58" s="129"/>
      <c r="AB58" s="134" t="s">
        <v>123</v>
      </c>
      <c r="AC58" s="115" t="s">
        <v>35</v>
      </c>
      <c r="AD58" s="134" t="s">
        <v>398</v>
      </c>
      <c r="AE58" s="134" t="str">
        <f t="shared" si="3"/>
        <v>2012</v>
      </c>
      <c r="AF58" s="135">
        <f t="shared" si="4"/>
        <v>7</v>
      </c>
      <c r="AG58" s="115" t="s">
        <v>104</v>
      </c>
      <c r="AH58" s="129"/>
      <c r="AI58" s="134" t="s">
        <v>399</v>
      </c>
      <c r="AJ58" s="115" t="s">
        <v>3925</v>
      </c>
      <c r="AK58" s="115" t="s">
        <v>22</v>
      </c>
      <c r="AL58" s="128"/>
      <c r="AM58" s="115" t="s">
        <v>22</v>
      </c>
      <c r="AN58" s="128"/>
      <c r="AO58" s="129"/>
      <c r="AP58" s="129"/>
      <c r="AQ58" s="129"/>
      <c r="AR58" s="115" t="s">
        <v>22</v>
      </c>
      <c r="AS58" s="115"/>
      <c r="AT58" s="129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9"/>
      <c r="BC58" s="129"/>
      <c r="BD58" s="115" t="s">
        <v>3070</v>
      </c>
      <c r="BE58" s="126" t="s">
        <v>3909</v>
      </c>
      <c r="BF58" s="115" t="s">
        <v>1247</v>
      </c>
      <c r="BG58" s="136"/>
      <c r="BH58" s="136" t="s">
        <v>1442</v>
      </c>
      <c r="BI58" s="129"/>
      <c r="BJ58" s="128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9"/>
      <c r="BS58" s="115" t="s">
        <v>34</v>
      </c>
      <c r="BT58" s="128"/>
      <c r="BU58" s="128"/>
      <c r="BV58" s="128" t="str">
        <f>INDEX([1]DATA!$O$10:$O$285,MATCH(B58,[1]DATA!$C$10:$C$285,0))</f>
        <v>15.113</v>
      </c>
      <c r="BW58" s="115" t="s">
        <v>162</v>
      </c>
      <c r="BX58" s="128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7"/>
      <c r="CG58" s="137"/>
      <c r="CH58" s="137"/>
      <c r="CI58" s="137"/>
      <c r="CJ58" s="137"/>
      <c r="CK58" s="137"/>
      <c r="CL58" s="137"/>
      <c r="CM58" s="137"/>
      <c r="CN58" s="137"/>
      <c r="CO58" s="137"/>
      <c r="CP58" s="137"/>
      <c r="CQ58" s="137"/>
      <c r="CR58" s="137"/>
      <c r="CS58" s="137"/>
      <c r="CT58" s="137"/>
      <c r="CU58" s="137"/>
      <c r="CV58" s="137"/>
      <c r="CW58" s="137"/>
      <c r="CX58" s="115" t="s">
        <v>2816</v>
      </c>
      <c r="CY58" s="142"/>
      <c r="CZ58" s="128"/>
      <c r="DA58" s="128" t="s">
        <v>4443</v>
      </c>
    </row>
    <row r="59" spans="1:105" s="139" customFormat="1" ht="99.9" customHeight="1" x14ac:dyDescent="0.3">
      <c r="A59" s="126" t="s">
        <v>1077</v>
      </c>
      <c r="B59" s="127" t="s">
        <v>174</v>
      </c>
      <c r="C59" s="128"/>
      <c r="D59" s="128"/>
      <c r="E59" s="128" t="s">
        <v>1245</v>
      </c>
      <c r="F59" s="128" t="s">
        <v>1245</v>
      </c>
      <c r="G59" s="115" t="s">
        <v>20</v>
      </c>
      <c r="H59" s="128" t="str">
        <f t="shared" si="0"/>
        <v>09</v>
      </c>
      <c r="I59" s="128" t="str">
        <f t="shared" si="1"/>
        <v>08</v>
      </c>
      <c r="J59" s="128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9"/>
      <c r="O59" s="140" t="s">
        <v>3189</v>
      </c>
      <c r="P59" s="147" t="s">
        <v>3190</v>
      </c>
      <c r="Q59" s="133" t="s">
        <v>1656</v>
      </c>
      <c r="R59" s="133" t="s">
        <v>3318</v>
      </c>
      <c r="S59" s="128" t="s">
        <v>3101</v>
      </c>
      <c r="T59" s="129"/>
      <c r="U59" s="128" t="s">
        <v>1412</v>
      </c>
      <c r="V59" s="133" t="s">
        <v>2427</v>
      </c>
      <c r="W59" s="129"/>
      <c r="X59" s="133" t="s">
        <v>2428</v>
      </c>
      <c r="Y59" s="141" t="s">
        <v>2429</v>
      </c>
      <c r="Z59" s="128" t="s">
        <v>3792</v>
      </c>
      <c r="AA59" s="129"/>
      <c r="AB59" s="134" t="s">
        <v>89</v>
      </c>
      <c r="AC59" s="115" t="s">
        <v>35</v>
      </c>
      <c r="AD59" s="134" t="s">
        <v>89</v>
      </c>
      <c r="AE59" s="134" t="str">
        <f t="shared" si="3"/>
        <v>1987</v>
      </c>
      <c r="AF59" s="135">
        <f t="shared" si="4"/>
        <v>32</v>
      </c>
      <c r="AG59" s="115" t="s">
        <v>25</v>
      </c>
      <c r="AH59" s="129"/>
      <c r="AI59" s="134" t="s">
        <v>89</v>
      </c>
      <c r="AJ59" s="115" t="s">
        <v>153</v>
      </c>
      <c r="AK59" s="115" t="s">
        <v>153</v>
      </c>
      <c r="AL59" s="128">
        <v>0.35</v>
      </c>
      <c r="AM59" s="134" t="s">
        <v>52</v>
      </c>
      <c r="AN59" s="128"/>
      <c r="AO59" s="129"/>
      <c r="AP59" s="129"/>
      <c r="AQ59" s="129"/>
      <c r="AR59" s="134" t="s">
        <v>176</v>
      </c>
      <c r="AS59" s="134" t="s">
        <v>1245</v>
      </c>
      <c r="AT59" s="129"/>
      <c r="AU59" s="115" t="s">
        <v>28</v>
      </c>
      <c r="AV59" s="115" t="s">
        <v>29</v>
      </c>
      <c r="AW59" s="136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6" t="s">
        <v>3982</v>
      </c>
      <c r="BA59" s="115"/>
      <c r="BB59" s="129"/>
      <c r="BC59" s="129"/>
      <c r="BD59" s="115" t="s">
        <v>3014</v>
      </c>
      <c r="BE59" s="126" t="s">
        <v>3909</v>
      </c>
      <c r="BF59" s="115" t="s">
        <v>1253</v>
      </c>
      <c r="BG59" s="136"/>
      <c r="BH59" s="136" t="s">
        <v>1442</v>
      </c>
      <c r="BI59" s="129"/>
      <c r="BJ59" s="128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9"/>
      <c r="BS59" s="115" t="s">
        <v>34</v>
      </c>
      <c r="BT59" s="128"/>
      <c r="BU59" s="128"/>
      <c r="BV59" s="128" t="str">
        <f>INDEX([1]DATA!$O$10:$O$285,MATCH(B59,[1]DATA!$C$10:$C$285,0))</f>
        <v>V.07.01.03</v>
      </c>
      <c r="BW59" s="115" t="s">
        <v>1311</v>
      </c>
      <c r="BX59" s="128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7"/>
      <c r="CG59" s="137"/>
      <c r="CH59" s="137"/>
      <c r="CI59" s="137"/>
      <c r="CJ59" s="137"/>
      <c r="CK59" s="137"/>
      <c r="CL59" s="137"/>
      <c r="CM59" s="137"/>
      <c r="CN59" s="137"/>
      <c r="CO59" s="137"/>
      <c r="CP59" s="137"/>
      <c r="CQ59" s="137"/>
      <c r="CR59" s="137"/>
      <c r="CS59" s="137"/>
      <c r="CT59" s="137"/>
      <c r="CU59" s="137"/>
      <c r="CV59" s="137"/>
      <c r="CW59" s="137"/>
      <c r="CX59" s="115" t="s">
        <v>34</v>
      </c>
      <c r="CY59" s="142"/>
      <c r="CZ59" s="128"/>
      <c r="DA59" s="128" t="s">
        <v>4443</v>
      </c>
    </row>
    <row r="60" spans="1:105" s="139" customFormat="1" ht="99.9" customHeight="1" x14ac:dyDescent="0.3">
      <c r="A60" s="126" t="s">
        <v>1078</v>
      </c>
      <c r="B60" s="127" t="s">
        <v>177</v>
      </c>
      <c r="C60" s="129"/>
      <c r="D60" s="129"/>
      <c r="E60" s="128" t="s">
        <v>1245</v>
      </c>
      <c r="F60" s="129" t="s">
        <v>1245</v>
      </c>
      <c r="G60" s="115" t="s">
        <v>20</v>
      </c>
      <c r="H60" s="128" t="str">
        <f>LEFT(L60,2)</f>
        <v>19</v>
      </c>
      <c r="I60" s="128" t="str">
        <f>MID(L60,4,2)</f>
        <v>05</v>
      </c>
      <c r="J60" s="128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9"/>
      <c r="O60" s="133" t="s">
        <v>2364</v>
      </c>
      <c r="P60" s="162" t="s">
        <v>2365</v>
      </c>
      <c r="Q60" s="133" t="s">
        <v>1498</v>
      </c>
      <c r="R60" s="133" t="s">
        <v>3318</v>
      </c>
      <c r="S60" s="128" t="s">
        <v>3101</v>
      </c>
      <c r="T60" s="129"/>
      <c r="U60" s="128" t="s">
        <v>3333</v>
      </c>
      <c r="V60" s="133" t="s">
        <v>2366</v>
      </c>
      <c r="W60" s="129"/>
      <c r="X60" s="133" t="s">
        <v>2367</v>
      </c>
      <c r="Y60" s="133" t="s">
        <v>2368</v>
      </c>
      <c r="Z60" s="128" t="s">
        <v>3549</v>
      </c>
      <c r="AA60" s="129"/>
      <c r="AB60" s="134" t="s">
        <v>89</v>
      </c>
      <c r="AC60" s="128" t="s">
        <v>35</v>
      </c>
      <c r="AD60" s="134" t="s">
        <v>179</v>
      </c>
      <c r="AE60" s="134" t="str">
        <f>RIGHT(AD60,4)</f>
        <v>1987</v>
      </c>
      <c r="AF60" s="135">
        <f>2019-AE60</f>
        <v>32</v>
      </c>
      <c r="AG60" s="115" t="s">
        <v>25</v>
      </c>
      <c r="AH60" s="129"/>
      <c r="AI60" s="134" t="s">
        <v>179</v>
      </c>
      <c r="AJ60" s="115" t="s">
        <v>153</v>
      </c>
      <c r="AK60" s="115" t="s">
        <v>153</v>
      </c>
      <c r="AL60" s="128"/>
      <c r="AM60" s="134" t="s">
        <v>58</v>
      </c>
      <c r="AN60" s="128"/>
      <c r="AO60" s="129"/>
      <c r="AP60" s="129"/>
      <c r="AQ60" s="129"/>
      <c r="AR60" s="134" t="s">
        <v>180</v>
      </c>
      <c r="AS60" s="134" t="s">
        <v>1245</v>
      </c>
      <c r="AT60" s="129"/>
      <c r="AU60" s="115" t="s">
        <v>28</v>
      </c>
      <c r="AV60" s="115" t="s">
        <v>29</v>
      </c>
      <c r="AW60" s="136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6" t="s">
        <v>3982</v>
      </c>
      <c r="BA60" s="115"/>
      <c r="BB60" s="129"/>
      <c r="BC60" s="129"/>
      <c r="BD60" s="115" t="s">
        <v>3003</v>
      </c>
      <c r="BE60" s="126" t="s">
        <v>3909</v>
      </c>
      <c r="BF60" s="115"/>
      <c r="BG60" s="115"/>
      <c r="BH60" s="115"/>
      <c r="BI60" s="129"/>
      <c r="BJ60" s="128" t="str">
        <f>INDEX([1]DATA!$Z$10:$Z$285,MATCH(B60,[1]DATA!$C$10:$C$285,0))</f>
        <v>Cao cấp</v>
      </c>
      <c r="BK60" s="136" t="s">
        <v>3894</v>
      </c>
      <c r="BL60" s="115" t="s">
        <v>32</v>
      </c>
      <c r="BM60" s="115" t="s">
        <v>22</v>
      </c>
      <c r="BN60" s="136" t="s">
        <v>3952</v>
      </c>
      <c r="BO60" s="115" t="s">
        <v>2870</v>
      </c>
      <c r="BP60" s="115" t="s">
        <v>2870</v>
      </c>
      <c r="BQ60" s="115"/>
      <c r="BR60" s="129"/>
      <c r="BS60" s="115" t="s">
        <v>34</v>
      </c>
      <c r="BT60" s="128"/>
      <c r="BU60" s="128"/>
      <c r="BV60" s="128" t="str">
        <f>INDEX([1]DATA!$O$10:$O$285,MATCH(B60,[1]DATA!$C$10:$C$285,0))</f>
        <v>V.07.01.03</v>
      </c>
      <c r="BW60" s="115" t="s">
        <v>1311</v>
      </c>
      <c r="BX60" s="128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7"/>
      <c r="CG60" s="137"/>
      <c r="CH60" s="137"/>
      <c r="CI60" s="137"/>
      <c r="CJ60" s="137"/>
      <c r="CK60" s="137"/>
      <c r="CL60" s="137"/>
      <c r="CM60" s="137"/>
      <c r="CN60" s="137"/>
      <c r="CO60" s="137"/>
      <c r="CP60" s="137"/>
      <c r="CQ60" s="137"/>
      <c r="CR60" s="137"/>
      <c r="CS60" s="137"/>
      <c r="CT60" s="137"/>
      <c r="CU60" s="137"/>
      <c r="CV60" s="137"/>
      <c r="CW60" s="137"/>
      <c r="CX60" s="115" t="s">
        <v>2816</v>
      </c>
      <c r="CZ60" s="128"/>
      <c r="DA60" s="128" t="s">
        <v>4443</v>
      </c>
    </row>
    <row r="61" spans="1:105" s="139" customFormat="1" ht="99.9" customHeight="1" x14ac:dyDescent="0.3">
      <c r="A61" s="126" t="s">
        <v>1079</v>
      </c>
      <c r="B61" s="127" t="s">
        <v>125</v>
      </c>
      <c r="C61" s="128" t="s">
        <v>1245</v>
      </c>
      <c r="D61" s="128"/>
      <c r="E61" s="128"/>
      <c r="F61" s="128" t="s">
        <v>1245</v>
      </c>
      <c r="G61" s="115" t="s">
        <v>20</v>
      </c>
      <c r="H61" s="128" t="str">
        <f t="shared" si="0"/>
        <v>25</v>
      </c>
      <c r="I61" s="128" t="str">
        <f t="shared" si="1"/>
        <v>06</v>
      </c>
      <c r="J61" s="128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9"/>
      <c r="O61" s="133" t="s">
        <v>1552</v>
      </c>
      <c r="P61" s="162" t="s">
        <v>1553</v>
      </c>
      <c r="Q61" s="133" t="s">
        <v>1517</v>
      </c>
      <c r="R61" s="133" t="s">
        <v>3318</v>
      </c>
      <c r="S61" s="128" t="s">
        <v>3101</v>
      </c>
      <c r="T61" s="129"/>
      <c r="U61" s="128" t="s">
        <v>3329</v>
      </c>
      <c r="V61" s="133" t="s">
        <v>1554</v>
      </c>
      <c r="W61" s="129"/>
      <c r="X61" s="133" t="s">
        <v>1555</v>
      </c>
      <c r="Y61" s="133" t="s">
        <v>1556</v>
      </c>
      <c r="Z61" s="128" t="s">
        <v>3663</v>
      </c>
      <c r="AA61" s="129"/>
      <c r="AB61" s="134" t="s">
        <v>127</v>
      </c>
      <c r="AC61" s="115" t="s">
        <v>35</v>
      </c>
      <c r="AD61" s="134" t="s">
        <v>127</v>
      </c>
      <c r="AE61" s="134" t="str">
        <f t="shared" si="3"/>
        <v>2004</v>
      </c>
      <c r="AF61" s="135">
        <f t="shared" si="4"/>
        <v>15</v>
      </c>
      <c r="AG61" s="115" t="s">
        <v>104</v>
      </c>
      <c r="AH61" s="129"/>
      <c r="AI61" s="134" t="s">
        <v>127</v>
      </c>
      <c r="AJ61" s="115" t="s">
        <v>74</v>
      </c>
      <c r="AK61" s="115" t="s">
        <v>74</v>
      </c>
      <c r="AL61" s="128"/>
      <c r="AM61" s="134" t="s">
        <v>128</v>
      </c>
      <c r="AN61" s="128"/>
      <c r="AO61" s="129"/>
      <c r="AP61" s="129"/>
      <c r="AQ61" s="129"/>
      <c r="AR61" s="134" t="s">
        <v>129</v>
      </c>
      <c r="AS61" s="134" t="s">
        <v>1245</v>
      </c>
      <c r="AT61" s="129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9"/>
      <c r="BC61" s="129"/>
      <c r="BD61" s="136" t="s">
        <v>3044</v>
      </c>
      <c r="BE61" s="136" t="s">
        <v>3909</v>
      </c>
      <c r="BF61" s="115" t="s">
        <v>1487</v>
      </c>
      <c r="BG61" s="136"/>
      <c r="BH61" s="136" t="s">
        <v>1442</v>
      </c>
      <c r="BI61" s="129"/>
      <c r="BJ61" s="128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9"/>
      <c r="BS61" s="115" t="s">
        <v>50</v>
      </c>
      <c r="BT61" s="128"/>
      <c r="BU61" s="128" t="s">
        <v>50</v>
      </c>
      <c r="BV61" s="128" t="str">
        <f>INDEX([1]DATA!$O$10:$O$285,MATCH(B61,[1]DATA!$C$10:$C$285,0))</f>
        <v>V.07.01.03</v>
      </c>
      <c r="BW61" s="115" t="s">
        <v>1311</v>
      </c>
      <c r="BX61" s="128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7"/>
      <c r="CG61" s="137"/>
      <c r="CH61" s="137"/>
      <c r="CI61" s="137"/>
      <c r="CJ61" s="137"/>
      <c r="CK61" s="137"/>
      <c r="CL61" s="137"/>
      <c r="CM61" s="137"/>
      <c r="CN61" s="137"/>
      <c r="CO61" s="137"/>
      <c r="CP61" s="137"/>
      <c r="CQ61" s="137"/>
      <c r="CR61" s="137"/>
      <c r="CS61" s="137"/>
      <c r="CT61" s="137"/>
      <c r="CU61" s="137"/>
      <c r="CV61" s="137"/>
      <c r="CW61" s="137"/>
      <c r="CX61" s="115" t="s">
        <v>3055</v>
      </c>
      <c r="CY61" s="163" t="s">
        <v>3964</v>
      </c>
      <c r="CZ61" s="128"/>
      <c r="DA61" s="128" t="s">
        <v>4443</v>
      </c>
    </row>
    <row r="62" spans="1:105" s="139" customFormat="1" ht="99.9" customHeight="1" x14ac:dyDescent="0.3">
      <c r="A62" s="126" t="s">
        <v>1080</v>
      </c>
      <c r="B62" s="127" t="s">
        <v>218</v>
      </c>
      <c r="C62" s="128" t="s">
        <v>1245</v>
      </c>
      <c r="D62" s="128"/>
      <c r="E62" s="128"/>
      <c r="F62" s="128" t="s">
        <v>1245</v>
      </c>
      <c r="G62" s="115" t="s">
        <v>20</v>
      </c>
      <c r="H62" s="128" t="str">
        <f t="shared" si="0"/>
        <v>26</v>
      </c>
      <c r="I62" s="128" t="str">
        <f t="shared" si="1"/>
        <v>07</v>
      </c>
      <c r="J62" s="128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9"/>
      <c r="O62" s="140" t="s">
        <v>3130</v>
      </c>
      <c r="P62" s="147" t="s">
        <v>3131</v>
      </c>
      <c r="Q62" s="133" t="s">
        <v>1656</v>
      </c>
      <c r="R62" s="133" t="s">
        <v>3318</v>
      </c>
      <c r="S62" s="128" t="s">
        <v>3101</v>
      </c>
      <c r="T62" s="129"/>
      <c r="U62" s="128" t="s">
        <v>3422</v>
      </c>
      <c r="V62" s="133" t="s">
        <v>2529</v>
      </c>
      <c r="W62" s="129"/>
      <c r="X62" s="133" t="s">
        <v>2530</v>
      </c>
      <c r="Y62" s="133" t="s">
        <v>22</v>
      </c>
      <c r="Z62" s="128" t="s">
        <v>3664</v>
      </c>
      <c r="AA62" s="129"/>
      <c r="AB62" s="134" t="s">
        <v>139</v>
      </c>
      <c r="AC62" s="115" t="s">
        <v>35</v>
      </c>
      <c r="AD62" s="134" t="s">
        <v>139</v>
      </c>
      <c r="AE62" s="134" t="str">
        <f t="shared" si="3"/>
        <v>2008</v>
      </c>
      <c r="AF62" s="135">
        <f t="shared" si="4"/>
        <v>11</v>
      </c>
      <c r="AG62" s="115" t="s">
        <v>104</v>
      </c>
      <c r="AH62" s="129"/>
      <c r="AI62" s="134" t="s">
        <v>220</v>
      </c>
      <c r="AJ62" s="115" t="s">
        <v>171</v>
      </c>
      <c r="AK62" s="115" t="s">
        <v>171</v>
      </c>
      <c r="AL62" s="128"/>
      <c r="AM62" s="134" t="s">
        <v>128</v>
      </c>
      <c r="AN62" s="128"/>
      <c r="AO62" s="129"/>
      <c r="AP62" s="129"/>
      <c r="AQ62" s="129"/>
      <c r="AR62" s="115" t="s">
        <v>22</v>
      </c>
      <c r="AS62" s="115"/>
      <c r="AT62" s="129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9"/>
      <c r="BC62" s="129"/>
      <c r="BD62" s="136" t="s">
        <v>3045</v>
      </c>
      <c r="BE62" s="136"/>
      <c r="BF62" s="136" t="s">
        <v>2798</v>
      </c>
      <c r="BG62" s="115"/>
      <c r="BH62" s="115" t="s">
        <v>2872</v>
      </c>
      <c r="BI62" s="129"/>
      <c r="BJ62" s="128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9"/>
      <c r="BS62" s="115" t="s">
        <v>34</v>
      </c>
      <c r="BT62" s="128"/>
      <c r="BU62" s="128" t="s">
        <v>34</v>
      </c>
      <c r="BV62" s="128" t="str">
        <f>INDEX([1]DATA!$O$10:$O$285,MATCH(B62,[1]DATA!$C$10:$C$285,0))</f>
        <v>V.07.01.03</v>
      </c>
      <c r="BW62" s="115" t="s">
        <v>1311</v>
      </c>
      <c r="BX62" s="128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7"/>
      <c r="CG62" s="137"/>
      <c r="CH62" s="137"/>
      <c r="CI62" s="137"/>
      <c r="CJ62" s="137"/>
      <c r="CK62" s="137"/>
      <c r="CL62" s="137"/>
      <c r="CM62" s="137"/>
      <c r="CN62" s="137"/>
      <c r="CO62" s="137"/>
      <c r="CP62" s="137"/>
      <c r="CQ62" s="137"/>
      <c r="CR62" s="137"/>
      <c r="CS62" s="137"/>
      <c r="CT62" s="137"/>
      <c r="CU62" s="137"/>
      <c r="CV62" s="137"/>
      <c r="CW62" s="137"/>
      <c r="CX62" s="115" t="s">
        <v>34</v>
      </c>
      <c r="CY62" s="164"/>
      <c r="CZ62" s="128"/>
      <c r="DA62" s="128" t="s">
        <v>4443</v>
      </c>
    </row>
    <row r="63" spans="1:105" s="139" customFormat="1" ht="99.9" customHeight="1" x14ac:dyDescent="0.3">
      <c r="A63" s="126" t="s">
        <v>1081</v>
      </c>
      <c r="B63" s="127" t="s">
        <v>330</v>
      </c>
      <c r="C63" s="128" t="s">
        <v>1245</v>
      </c>
      <c r="D63" s="128"/>
      <c r="E63" s="128"/>
      <c r="F63" s="128" t="s">
        <v>1245</v>
      </c>
      <c r="G63" s="115" t="s">
        <v>20</v>
      </c>
      <c r="H63" s="128" t="str">
        <f t="shared" si="0"/>
        <v>02</v>
      </c>
      <c r="I63" s="128" t="str">
        <f t="shared" si="1"/>
        <v>11</v>
      </c>
      <c r="J63" s="128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9"/>
      <c r="O63" s="140" t="s">
        <v>3132</v>
      </c>
      <c r="P63" s="147" t="s">
        <v>3133</v>
      </c>
      <c r="Q63" s="133" t="s">
        <v>1499</v>
      </c>
      <c r="R63" s="133" t="s">
        <v>3318</v>
      </c>
      <c r="S63" s="128" t="s">
        <v>3101</v>
      </c>
      <c r="T63" s="129"/>
      <c r="U63" s="128" t="s">
        <v>1374</v>
      </c>
      <c r="V63" s="133" t="s">
        <v>1500</v>
      </c>
      <c r="W63" s="129"/>
      <c r="X63" s="133" t="s">
        <v>1501</v>
      </c>
      <c r="Y63" s="133" t="s">
        <v>1502</v>
      </c>
      <c r="Z63" s="128" t="s">
        <v>3665</v>
      </c>
      <c r="AA63" s="129"/>
      <c r="AB63" s="134" t="s">
        <v>332</v>
      </c>
      <c r="AC63" s="115" t="s">
        <v>35</v>
      </c>
      <c r="AD63" s="134" t="s">
        <v>332</v>
      </c>
      <c r="AE63" s="134" t="str">
        <f t="shared" si="3"/>
        <v>2012</v>
      </c>
      <c r="AF63" s="135">
        <f t="shared" si="4"/>
        <v>7</v>
      </c>
      <c r="AG63" s="115" t="s">
        <v>104</v>
      </c>
      <c r="AH63" s="129"/>
      <c r="AI63" s="134" t="s">
        <v>332</v>
      </c>
      <c r="AJ63" s="115" t="s">
        <v>260</v>
      </c>
      <c r="AK63" s="115" t="s">
        <v>260</v>
      </c>
      <c r="AL63" s="128"/>
      <c r="AM63" s="134" t="s">
        <v>105</v>
      </c>
      <c r="AN63" s="128"/>
      <c r="AO63" s="129"/>
      <c r="AP63" s="129"/>
      <c r="AQ63" s="129"/>
      <c r="AR63" s="115" t="s">
        <v>22</v>
      </c>
      <c r="AS63" s="115"/>
      <c r="AT63" s="129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9"/>
      <c r="BC63" s="129"/>
      <c r="BD63" s="136" t="s">
        <v>3046</v>
      </c>
      <c r="BE63" s="136" t="s">
        <v>3909</v>
      </c>
      <c r="BF63" s="115" t="s">
        <v>1487</v>
      </c>
      <c r="BG63" s="115"/>
      <c r="BH63" s="115" t="s">
        <v>2872</v>
      </c>
      <c r="BI63" s="129"/>
      <c r="BJ63" s="128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9"/>
      <c r="BS63" s="115" t="s">
        <v>34</v>
      </c>
      <c r="BT63" s="128"/>
      <c r="BU63" s="128" t="s">
        <v>34</v>
      </c>
      <c r="BV63" s="128" t="str">
        <f>INDEX([1]DATA!$O$10:$O$285,MATCH(B63,[1]DATA!$C$10:$C$285,0))</f>
        <v>V.07.01.03</v>
      </c>
      <c r="BW63" s="128" t="s">
        <v>1311</v>
      </c>
      <c r="BX63" s="128"/>
      <c r="BY63" s="128">
        <v>2</v>
      </c>
      <c r="BZ63" s="128">
        <v>2.67</v>
      </c>
      <c r="CA63" s="128"/>
      <c r="CB63" s="128"/>
      <c r="CC63" s="128" t="s">
        <v>91</v>
      </c>
      <c r="CD63" s="148">
        <v>0.05</v>
      </c>
      <c r="CE63" s="126" t="s">
        <v>2967</v>
      </c>
      <c r="CF63" s="137"/>
      <c r="CG63" s="137"/>
      <c r="CH63" s="137"/>
      <c r="CI63" s="137"/>
      <c r="CJ63" s="137"/>
      <c r="CK63" s="137"/>
      <c r="CL63" s="137"/>
      <c r="CM63" s="137"/>
      <c r="CN63" s="137"/>
      <c r="CO63" s="137"/>
      <c r="CP63" s="137"/>
      <c r="CQ63" s="137"/>
      <c r="CR63" s="137"/>
      <c r="CS63" s="137"/>
      <c r="CT63" s="137"/>
      <c r="CU63" s="137"/>
      <c r="CV63" s="137"/>
      <c r="CW63" s="137"/>
      <c r="CX63" s="115" t="s">
        <v>3056</v>
      </c>
      <c r="CY63" s="164"/>
      <c r="CZ63" s="128"/>
      <c r="DA63" s="128" t="s">
        <v>4443</v>
      </c>
    </row>
    <row r="64" spans="1:105" s="139" customFormat="1" ht="99.9" customHeight="1" x14ac:dyDescent="0.3">
      <c r="A64" s="126" t="s">
        <v>1082</v>
      </c>
      <c r="B64" s="127" t="s">
        <v>293</v>
      </c>
      <c r="C64" s="128" t="s">
        <v>1245</v>
      </c>
      <c r="D64" s="128"/>
      <c r="E64" s="128"/>
      <c r="F64" s="128" t="s">
        <v>1245</v>
      </c>
      <c r="G64" s="115" t="s">
        <v>20</v>
      </c>
      <c r="H64" s="128" t="str">
        <f t="shared" si="0"/>
        <v>26</v>
      </c>
      <c r="I64" s="128" t="str">
        <f t="shared" si="1"/>
        <v>09</v>
      </c>
      <c r="J64" s="128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9"/>
      <c r="O64" s="133" t="s">
        <v>2737</v>
      </c>
      <c r="P64" s="147" t="s">
        <v>3143</v>
      </c>
      <c r="Q64" s="133" t="s">
        <v>1517</v>
      </c>
      <c r="R64" s="133" t="s">
        <v>3318</v>
      </c>
      <c r="S64" s="128" t="s">
        <v>3321</v>
      </c>
      <c r="T64" s="129"/>
      <c r="U64" s="128" t="s">
        <v>1345</v>
      </c>
      <c r="V64" s="133" t="s">
        <v>2738</v>
      </c>
      <c r="W64" s="129"/>
      <c r="X64" s="133" t="s">
        <v>2739</v>
      </c>
      <c r="Y64" s="133" t="s">
        <v>2740</v>
      </c>
      <c r="Z64" s="128" t="s">
        <v>3666</v>
      </c>
      <c r="AA64" s="129"/>
      <c r="AB64" s="134" t="s">
        <v>295</v>
      </c>
      <c r="AC64" s="115" t="s">
        <v>35</v>
      </c>
      <c r="AD64" s="134" t="s">
        <v>295</v>
      </c>
      <c r="AE64" s="134" t="str">
        <f t="shared" si="3"/>
        <v>2004</v>
      </c>
      <c r="AF64" s="135">
        <f t="shared" si="4"/>
        <v>15</v>
      </c>
      <c r="AG64" s="115" t="s">
        <v>104</v>
      </c>
      <c r="AH64" s="129"/>
      <c r="AI64" s="134" t="s">
        <v>295</v>
      </c>
      <c r="AJ64" s="115" t="s">
        <v>260</v>
      </c>
      <c r="AK64" s="115" t="s">
        <v>260</v>
      </c>
      <c r="AL64" s="128"/>
      <c r="AM64" s="134" t="s">
        <v>296</v>
      </c>
      <c r="AN64" s="128"/>
      <c r="AO64" s="129"/>
      <c r="AP64" s="129"/>
      <c r="AQ64" s="129"/>
      <c r="AR64" s="115" t="s">
        <v>22</v>
      </c>
      <c r="AS64" s="115"/>
      <c r="AT64" s="129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9"/>
      <c r="BC64" s="129"/>
      <c r="BD64" s="136" t="s">
        <v>3046</v>
      </c>
      <c r="BE64" s="136" t="s">
        <v>3909</v>
      </c>
      <c r="BF64" s="115" t="s">
        <v>1247</v>
      </c>
      <c r="BG64" s="115"/>
      <c r="BH64" s="115" t="s">
        <v>2872</v>
      </c>
      <c r="BI64" s="129"/>
      <c r="BJ64" s="128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9"/>
      <c r="BS64" s="115" t="s">
        <v>34</v>
      </c>
      <c r="BT64" s="128"/>
      <c r="BU64" s="128"/>
      <c r="BV64" s="128" t="str">
        <f>INDEX([1]DATA!$O$10:$O$285,MATCH(B64,[1]DATA!$C$10:$C$285,0))</f>
        <v>V.07.01.03</v>
      </c>
      <c r="BW64" s="115" t="s">
        <v>1311</v>
      </c>
      <c r="BX64" s="128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7"/>
      <c r="CG64" s="137"/>
      <c r="CH64" s="137"/>
      <c r="CI64" s="137"/>
      <c r="CJ64" s="137"/>
      <c r="CK64" s="137"/>
      <c r="CL64" s="137"/>
      <c r="CM64" s="137"/>
      <c r="CN64" s="137"/>
      <c r="CO64" s="137"/>
      <c r="CP64" s="137"/>
      <c r="CQ64" s="137"/>
      <c r="CR64" s="137"/>
      <c r="CS64" s="137"/>
      <c r="CT64" s="137"/>
      <c r="CU64" s="137"/>
      <c r="CV64" s="137"/>
      <c r="CW64" s="137"/>
      <c r="CX64" s="115" t="s">
        <v>34</v>
      </c>
      <c r="CY64" s="164"/>
      <c r="CZ64" s="128"/>
      <c r="DA64" s="128" t="s">
        <v>4443</v>
      </c>
    </row>
    <row r="65" spans="1:105" s="139" customFormat="1" ht="99.9" customHeight="1" x14ac:dyDescent="0.3">
      <c r="A65" s="126" t="s">
        <v>1083</v>
      </c>
      <c r="B65" s="127" t="s">
        <v>439</v>
      </c>
      <c r="C65" s="128" t="s">
        <v>1245</v>
      </c>
      <c r="D65" s="128"/>
      <c r="E65" s="128"/>
      <c r="F65" s="128" t="s">
        <v>1245</v>
      </c>
      <c r="G65" s="115" t="s">
        <v>20</v>
      </c>
      <c r="H65" s="128" t="str">
        <f t="shared" si="0"/>
        <v>25</v>
      </c>
      <c r="I65" s="128" t="str">
        <f t="shared" si="1"/>
        <v>11</v>
      </c>
      <c r="J65" s="128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9"/>
      <c r="O65" s="133" t="s">
        <v>2753</v>
      </c>
      <c r="P65" s="162" t="s">
        <v>2754</v>
      </c>
      <c r="Q65" s="133" t="s">
        <v>1517</v>
      </c>
      <c r="R65" s="133" t="s">
        <v>3318</v>
      </c>
      <c r="S65" s="128" t="s">
        <v>3321</v>
      </c>
      <c r="T65" s="129"/>
      <c r="U65" s="128" t="s">
        <v>3340</v>
      </c>
      <c r="V65" s="133" t="s">
        <v>2755</v>
      </c>
      <c r="W65" s="129"/>
      <c r="X65" s="133" t="s">
        <v>2756</v>
      </c>
      <c r="Y65" s="133" t="s">
        <v>22</v>
      </c>
      <c r="Z65" s="128" t="s">
        <v>3667</v>
      </c>
      <c r="AA65" s="129"/>
      <c r="AB65" s="134" t="s">
        <v>246</v>
      </c>
      <c r="AC65" s="115" t="s">
        <v>35</v>
      </c>
      <c r="AD65" s="134" t="s">
        <v>246</v>
      </c>
      <c r="AE65" s="134" t="str">
        <f t="shared" si="3"/>
        <v>1998</v>
      </c>
      <c r="AF65" s="135">
        <f t="shared" si="4"/>
        <v>21</v>
      </c>
      <c r="AG65" s="115" t="s">
        <v>25</v>
      </c>
      <c r="AH65" s="129"/>
      <c r="AI65" s="134" t="s">
        <v>246</v>
      </c>
      <c r="AJ65" s="115" t="s">
        <v>260</v>
      </c>
      <c r="AK65" s="115" t="s">
        <v>260</v>
      </c>
      <c r="AL65" s="128"/>
      <c r="AM65" s="136" t="s">
        <v>1334</v>
      </c>
      <c r="AN65" s="128"/>
      <c r="AO65" s="129"/>
      <c r="AP65" s="129"/>
      <c r="AQ65" s="129"/>
      <c r="AR65" s="115" t="s">
        <v>22</v>
      </c>
      <c r="AS65" s="115"/>
      <c r="AT65" s="129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9"/>
      <c r="BC65" s="129"/>
      <c r="BD65" s="136" t="s">
        <v>3044</v>
      </c>
      <c r="BE65" s="136" t="s">
        <v>3909</v>
      </c>
      <c r="BF65" s="115" t="s">
        <v>1247</v>
      </c>
      <c r="BG65" s="136"/>
      <c r="BH65" s="136" t="s">
        <v>1442</v>
      </c>
      <c r="BI65" s="129"/>
      <c r="BJ65" s="128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9"/>
      <c r="BS65" s="115" t="s">
        <v>1243</v>
      </c>
      <c r="BT65" s="128"/>
      <c r="BU65" s="128"/>
      <c r="BV65" s="128" t="str">
        <f>INDEX([1]DATA!$O$10:$O$285,MATCH(B65,[1]DATA!$C$10:$C$285,0))</f>
        <v>V.07.01.03</v>
      </c>
      <c r="BW65" s="115" t="s">
        <v>1311</v>
      </c>
      <c r="BX65" s="128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7"/>
      <c r="CG65" s="137"/>
      <c r="CH65" s="137"/>
      <c r="CI65" s="137"/>
      <c r="CJ65" s="137"/>
      <c r="CK65" s="137"/>
      <c r="CL65" s="137"/>
      <c r="CM65" s="137"/>
      <c r="CN65" s="137"/>
      <c r="CO65" s="137"/>
      <c r="CP65" s="137"/>
      <c r="CQ65" s="137"/>
      <c r="CR65" s="137"/>
      <c r="CS65" s="137"/>
      <c r="CT65" s="137"/>
      <c r="CU65" s="137"/>
      <c r="CV65" s="137"/>
      <c r="CW65" s="137"/>
      <c r="CX65" s="115" t="s">
        <v>1321</v>
      </c>
      <c r="CY65" s="164"/>
      <c r="CZ65" s="128"/>
      <c r="DA65" s="128" t="s">
        <v>4443</v>
      </c>
    </row>
    <row r="66" spans="1:105" s="139" customFormat="1" ht="99.9" customHeight="1" x14ac:dyDescent="0.3">
      <c r="A66" s="126" t="s">
        <v>1084</v>
      </c>
      <c r="B66" s="127" t="s">
        <v>432</v>
      </c>
      <c r="C66" s="128" t="s">
        <v>1245</v>
      </c>
      <c r="D66" s="128"/>
      <c r="E66" s="128"/>
      <c r="F66" s="128" t="s">
        <v>1245</v>
      </c>
      <c r="G66" s="115" t="s">
        <v>54</v>
      </c>
      <c r="H66" s="128" t="str">
        <f t="shared" si="0"/>
        <v>22</v>
      </c>
      <c r="I66" s="128" t="str">
        <f t="shared" si="1"/>
        <v>04</v>
      </c>
      <c r="J66" s="128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9"/>
      <c r="O66" s="133" t="s">
        <v>1632</v>
      </c>
      <c r="P66" s="162" t="s">
        <v>434</v>
      </c>
      <c r="Q66" s="133" t="s">
        <v>1517</v>
      </c>
      <c r="R66" s="133" t="s">
        <v>3318</v>
      </c>
      <c r="S66" s="128" t="s">
        <v>3101</v>
      </c>
      <c r="T66" s="129"/>
      <c r="U66" s="128" t="s">
        <v>1358</v>
      </c>
      <c r="V66" s="133" t="s">
        <v>1633</v>
      </c>
      <c r="W66" s="129"/>
      <c r="X66" s="133" t="s">
        <v>1634</v>
      </c>
      <c r="Y66" s="133" t="s">
        <v>22</v>
      </c>
      <c r="Z66" s="128" t="s">
        <v>3668</v>
      </c>
      <c r="AA66" s="129"/>
      <c r="AB66" s="134" t="s">
        <v>246</v>
      </c>
      <c r="AC66" s="128" t="s">
        <v>35</v>
      </c>
      <c r="AD66" s="134" t="s">
        <v>246</v>
      </c>
      <c r="AE66" s="134" t="str">
        <f t="shared" si="3"/>
        <v>1998</v>
      </c>
      <c r="AF66" s="135">
        <f t="shared" si="4"/>
        <v>21</v>
      </c>
      <c r="AG66" s="115" t="s">
        <v>25</v>
      </c>
      <c r="AH66" s="129"/>
      <c r="AI66" s="134" t="s">
        <v>246</v>
      </c>
      <c r="AJ66" s="115" t="s">
        <v>3928</v>
      </c>
      <c r="AK66" s="115" t="s">
        <v>22</v>
      </c>
      <c r="AL66" s="128"/>
      <c r="AM66" s="115" t="s">
        <v>22</v>
      </c>
      <c r="AN66" s="128"/>
      <c r="AO66" s="129"/>
      <c r="AP66" s="129"/>
      <c r="AQ66" s="129"/>
      <c r="AR66" s="134" t="s">
        <v>435</v>
      </c>
      <c r="AS66" s="134" t="s">
        <v>1245</v>
      </c>
      <c r="AT66" s="129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9"/>
      <c r="BC66" s="129"/>
      <c r="BD66" s="136" t="s">
        <v>3044</v>
      </c>
      <c r="BE66" s="136" t="s">
        <v>3909</v>
      </c>
      <c r="BF66" s="115" t="s">
        <v>1247</v>
      </c>
      <c r="BG66" s="136" t="s">
        <v>3305</v>
      </c>
      <c r="BH66" s="136" t="s">
        <v>2976</v>
      </c>
      <c r="BI66" s="129"/>
      <c r="BJ66" s="128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6" t="s">
        <v>2878</v>
      </c>
      <c r="BQ66" s="136"/>
      <c r="BR66" s="129"/>
      <c r="BS66" s="115" t="s">
        <v>3933</v>
      </c>
      <c r="BT66" s="128"/>
      <c r="BU66" s="128"/>
      <c r="BV66" s="128" t="str">
        <f>INDEX([1]DATA!$O$10:$O$285,MATCH(B66,[1]DATA!$C$10:$C$285,0))</f>
        <v>V.07.01.03</v>
      </c>
      <c r="BW66" s="128" t="s">
        <v>1311</v>
      </c>
      <c r="BX66" s="128"/>
      <c r="BY66" s="128">
        <v>9</v>
      </c>
      <c r="BZ66" s="128">
        <v>4.9800000000000004</v>
      </c>
      <c r="CA66" s="128"/>
      <c r="CB66" s="128"/>
      <c r="CC66" s="128" t="s">
        <v>2873</v>
      </c>
      <c r="CD66" s="128"/>
      <c r="CE66" s="128"/>
      <c r="CF66" s="137"/>
      <c r="CG66" s="137"/>
      <c r="CH66" s="137"/>
      <c r="CI66" s="137"/>
      <c r="CJ66" s="137"/>
      <c r="CK66" s="137"/>
      <c r="CL66" s="137"/>
      <c r="CM66" s="137"/>
      <c r="CN66" s="137"/>
      <c r="CO66" s="137"/>
      <c r="CP66" s="137"/>
      <c r="CQ66" s="137"/>
      <c r="CR66" s="137"/>
      <c r="CS66" s="137"/>
      <c r="CT66" s="137"/>
      <c r="CU66" s="137"/>
      <c r="CV66" s="137"/>
      <c r="CW66" s="137"/>
      <c r="CX66" s="115" t="s">
        <v>79</v>
      </c>
      <c r="CY66" s="164"/>
      <c r="CZ66" s="128"/>
      <c r="DA66" s="128" t="s">
        <v>4443</v>
      </c>
    </row>
    <row r="67" spans="1:105" s="139" customFormat="1" ht="99.9" customHeight="1" x14ac:dyDescent="0.3">
      <c r="A67" s="126" t="s">
        <v>1085</v>
      </c>
      <c r="B67" s="127" t="s">
        <v>516</v>
      </c>
      <c r="C67" s="128" t="s">
        <v>1245</v>
      </c>
      <c r="D67" s="128"/>
      <c r="E67" s="128"/>
      <c r="F67" s="128" t="s">
        <v>1245</v>
      </c>
      <c r="G67" s="115" t="s">
        <v>20</v>
      </c>
      <c r="H67" s="128" t="str">
        <f t="shared" si="0"/>
        <v>24</v>
      </c>
      <c r="I67" s="128" t="str">
        <f t="shared" si="1"/>
        <v>12</v>
      </c>
      <c r="J67" s="128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9"/>
      <c r="O67" s="133" t="s">
        <v>1667</v>
      </c>
      <c r="P67" s="162" t="s">
        <v>1668</v>
      </c>
      <c r="Q67" s="133" t="s">
        <v>1517</v>
      </c>
      <c r="R67" s="133" t="s">
        <v>3318</v>
      </c>
      <c r="S67" s="128" t="s">
        <v>3101</v>
      </c>
      <c r="T67" s="129"/>
      <c r="U67" s="128" t="s">
        <v>3423</v>
      </c>
      <c r="V67" s="133" t="s">
        <v>1669</v>
      </c>
      <c r="W67" s="129"/>
      <c r="X67" s="133" t="s">
        <v>1670</v>
      </c>
      <c r="Y67" s="133" t="s">
        <v>1671</v>
      </c>
      <c r="Z67" s="128" t="s">
        <v>3669</v>
      </c>
      <c r="AA67" s="129"/>
      <c r="AB67" s="134" t="s">
        <v>127</v>
      </c>
      <c r="AC67" s="115" t="s">
        <v>35</v>
      </c>
      <c r="AD67" s="134" t="s">
        <v>127</v>
      </c>
      <c r="AE67" s="134" t="str">
        <f t="shared" si="3"/>
        <v>2004</v>
      </c>
      <c r="AF67" s="135">
        <f t="shared" si="4"/>
        <v>15</v>
      </c>
      <c r="AG67" s="115" t="s">
        <v>104</v>
      </c>
      <c r="AH67" s="129"/>
      <c r="AI67" s="134" t="s">
        <v>127</v>
      </c>
      <c r="AJ67" s="115" t="s">
        <v>3928</v>
      </c>
      <c r="AK67" s="115" t="s">
        <v>22</v>
      </c>
      <c r="AL67" s="128"/>
      <c r="AM67" s="115" t="s">
        <v>22</v>
      </c>
      <c r="AN67" s="128"/>
      <c r="AO67" s="129"/>
      <c r="AP67" s="129"/>
      <c r="AQ67" s="129"/>
      <c r="AR67" s="115" t="s">
        <v>22</v>
      </c>
      <c r="AS67" s="115"/>
      <c r="AT67" s="129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9"/>
      <c r="BC67" s="129"/>
      <c r="BD67" s="136" t="s">
        <v>3044</v>
      </c>
      <c r="BE67" s="136" t="s">
        <v>3909</v>
      </c>
      <c r="BF67" s="115" t="s">
        <v>1247</v>
      </c>
      <c r="BG67" s="136"/>
      <c r="BH67" s="136" t="s">
        <v>1442</v>
      </c>
      <c r="BI67" s="129"/>
      <c r="BJ67" s="128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9"/>
      <c r="BS67" s="115" t="s">
        <v>34</v>
      </c>
      <c r="BT67" s="128"/>
      <c r="BU67" s="128"/>
      <c r="BV67" s="128" t="str">
        <f>INDEX([1]DATA!$O$10:$O$285,MATCH(B67,[1]DATA!$C$10:$C$285,0))</f>
        <v>V.07.01.03</v>
      </c>
      <c r="BW67" s="128" t="s">
        <v>1311</v>
      </c>
      <c r="BX67" s="128"/>
      <c r="BY67" s="128">
        <v>5</v>
      </c>
      <c r="BZ67" s="128">
        <v>3.66</v>
      </c>
      <c r="CA67" s="128"/>
      <c r="CB67" s="128"/>
      <c r="CC67" s="128" t="s">
        <v>91</v>
      </c>
      <c r="CD67" s="128"/>
      <c r="CE67" s="128"/>
      <c r="CF67" s="137"/>
      <c r="CG67" s="137"/>
      <c r="CH67" s="137"/>
      <c r="CI67" s="137"/>
      <c r="CJ67" s="137"/>
      <c r="CK67" s="137"/>
      <c r="CL67" s="137"/>
      <c r="CM67" s="137"/>
      <c r="CN67" s="137"/>
      <c r="CO67" s="137"/>
      <c r="CP67" s="137"/>
      <c r="CQ67" s="137"/>
      <c r="CR67" s="137"/>
      <c r="CS67" s="137"/>
      <c r="CT67" s="137"/>
      <c r="CU67" s="137"/>
      <c r="CV67" s="137"/>
      <c r="CW67" s="137"/>
      <c r="CX67" s="115" t="s">
        <v>2816</v>
      </c>
      <c r="CY67" s="164"/>
      <c r="CZ67" s="128"/>
      <c r="DA67" s="128" t="s">
        <v>4443</v>
      </c>
    </row>
    <row r="68" spans="1:105" s="139" customFormat="1" ht="99.9" customHeight="1" x14ac:dyDescent="0.3">
      <c r="A68" s="126" t="s">
        <v>1086</v>
      </c>
      <c r="B68" s="127" t="s">
        <v>705</v>
      </c>
      <c r="C68" s="128" t="s">
        <v>1245</v>
      </c>
      <c r="D68" s="128"/>
      <c r="E68" s="128"/>
      <c r="F68" s="128" t="s">
        <v>1245</v>
      </c>
      <c r="G68" s="115" t="s">
        <v>54</v>
      </c>
      <c r="H68" s="128" t="str">
        <f t="shared" si="0"/>
        <v>06</v>
      </c>
      <c r="I68" s="128" t="str">
        <f t="shared" si="1"/>
        <v>01</v>
      </c>
      <c r="J68" s="128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9"/>
      <c r="O68" s="140" t="s">
        <v>3134</v>
      </c>
      <c r="P68" s="147" t="s">
        <v>2003</v>
      </c>
      <c r="Q68" s="133" t="s">
        <v>1517</v>
      </c>
      <c r="R68" s="133" t="s">
        <v>3318</v>
      </c>
      <c r="S68" s="128" t="s">
        <v>3101</v>
      </c>
      <c r="T68" s="129"/>
      <c r="U68" s="128" t="s">
        <v>3424</v>
      </c>
      <c r="V68" s="133" t="s">
        <v>1676</v>
      </c>
      <c r="W68" s="129"/>
      <c r="X68" s="133" t="s">
        <v>1677</v>
      </c>
      <c r="Y68" s="133" t="s">
        <v>22</v>
      </c>
      <c r="Z68" s="128" t="s">
        <v>3670</v>
      </c>
      <c r="AA68" s="129"/>
      <c r="AB68" s="134" t="s">
        <v>105</v>
      </c>
      <c r="AC68" s="115" t="s">
        <v>35</v>
      </c>
      <c r="AD68" s="134" t="s">
        <v>105</v>
      </c>
      <c r="AE68" s="134" t="str">
        <f t="shared" si="3"/>
        <v>2015</v>
      </c>
      <c r="AF68" s="135">
        <f t="shared" si="4"/>
        <v>4</v>
      </c>
      <c r="AG68" s="115" t="s">
        <v>104</v>
      </c>
      <c r="AH68" s="129"/>
      <c r="AI68" s="134" t="s">
        <v>105</v>
      </c>
      <c r="AJ68" s="115" t="s">
        <v>3928</v>
      </c>
      <c r="AK68" s="115" t="s">
        <v>22</v>
      </c>
      <c r="AL68" s="128"/>
      <c r="AM68" s="115" t="s">
        <v>22</v>
      </c>
      <c r="AN68" s="128"/>
      <c r="AO68" s="129"/>
      <c r="AP68" s="129"/>
      <c r="AQ68" s="129"/>
      <c r="AR68" s="115" t="s">
        <v>22</v>
      </c>
      <c r="AS68" s="115"/>
      <c r="AT68" s="129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9"/>
      <c r="BC68" s="129"/>
      <c r="BD68" s="136" t="s">
        <v>3044</v>
      </c>
      <c r="BE68" s="136"/>
      <c r="BF68" s="115" t="s">
        <v>1244</v>
      </c>
      <c r="BG68" s="136"/>
      <c r="BH68" s="136" t="s">
        <v>1442</v>
      </c>
      <c r="BI68" s="129"/>
      <c r="BJ68" s="128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9"/>
      <c r="BS68" s="115" t="s">
        <v>34</v>
      </c>
      <c r="BT68" s="128"/>
      <c r="BU68" s="128"/>
      <c r="BV68" s="128" t="str">
        <f>INDEX([1]DATA!$O$10:$O$285,MATCH(B68,[1]DATA!$C$10:$C$285,0))</f>
        <v>V.07.01.03</v>
      </c>
      <c r="BW68" s="128" t="s">
        <v>1311</v>
      </c>
      <c r="BX68" s="128"/>
      <c r="BY68" s="128">
        <v>2</v>
      </c>
      <c r="BZ68" s="128">
        <v>2.67</v>
      </c>
      <c r="CA68" s="128"/>
      <c r="CB68" s="128"/>
      <c r="CC68" s="128" t="s">
        <v>91</v>
      </c>
      <c r="CD68" s="128"/>
      <c r="CE68" s="128"/>
      <c r="CF68" s="137"/>
      <c r="CG68" s="137"/>
      <c r="CH68" s="137"/>
      <c r="CI68" s="137"/>
      <c r="CJ68" s="137"/>
      <c r="CK68" s="137"/>
      <c r="CL68" s="137"/>
      <c r="CM68" s="137"/>
      <c r="CN68" s="137"/>
      <c r="CO68" s="137"/>
      <c r="CP68" s="137"/>
      <c r="CQ68" s="137"/>
      <c r="CR68" s="137"/>
      <c r="CS68" s="137"/>
      <c r="CT68" s="137"/>
      <c r="CU68" s="137"/>
      <c r="CV68" s="137"/>
      <c r="CW68" s="137"/>
      <c r="CX68" s="115" t="s">
        <v>1321</v>
      </c>
      <c r="CY68" s="164"/>
      <c r="CZ68" s="128"/>
      <c r="DA68" s="128" t="s">
        <v>4443</v>
      </c>
    </row>
    <row r="69" spans="1:105" s="139" customFormat="1" ht="99.9" customHeight="1" x14ac:dyDescent="0.3">
      <c r="A69" s="126" t="s">
        <v>1087</v>
      </c>
      <c r="B69" s="127" t="s">
        <v>92</v>
      </c>
      <c r="C69" s="128" t="s">
        <v>1245</v>
      </c>
      <c r="D69" s="128"/>
      <c r="E69" s="128"/>
      <c r="F69" s="128" t="s">
        <v>1245</v>
      </c>
      <c r="G69" s="115" t="s">
        <v>20</v>
      </c>
      <c r="H69" s="128" t="str">
        <f t="shared" ref="H69:H105" si="5">LEFT(L69,2)</f>
        <v>01</v>
      </c>
      <c r="I69" s="128" t="str">
        <f t="shared" ref="I69:I105" si="6">MID(L69,4,2)</f>
        <v>11</v>
      </c>
      <c r="J69" s="128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9"/>
      <c r="O69" s="133" t="s">
        <v>1702</v>
      </c>
      <c r="P69" s="147" t="s">
        <v>1703</v>
      </c>
      <c r="Q69" s="133" t="s">
        <v>1517</v>
      </c>
      <c r="R69" s="133" t="s">
        <v>3318</v>
      </c>
      <c r="S69" s="128" t="s">
        <v>3101</v>
      </c>
      <c r="T69" s="129"/>
      <c r="U69" s="128" t="s">
        <v>3425</v>
      </c>
      <c r="V69" s="133" t="s">
        <v>1704</v>
      </c>
      <c r="W69" s="129"/>
      <c r="X69" s="133" t="s">
        <v>1705</v>
      </c>
      <c r="Y69" s="141" t="s">
        <v>1706</v>
      </c>
      <c r="Z69" s="128" t="s">
        <v>3671</v>
      </c>
      <c r="AA69" s="129"/>
      <c r="AB69" s="134" t="s">
        <v>89</v>
      </c>
      <c r="AC69" s="115" t="s">
        <v>35</v>
      </c>
      <c r="AD69" s="134" t="s">
        <v>89</v>
      </c>
      <c r="AE69" s="134" t="str">
        <f t="shared" si="3"/>
        <v>1987</v>
      </c>
      <c r="AF69" s="135">
        <f t="shared" si="4"/>
        <v>32</v>
      </c>
      <c r="AG69" s="115" t="s">
        <v>25</v>
      </c>
      <c r="AH69" s="129"/>
      <c r="AI69" s="134" t="s">
        <v>89</v>
      </c>
      <c r="AJ69" s="115" t="s">
        <v>3928</v>
      </c>
      <c r="AK69" s="115"/>
      <c r="AL69" s="128"/>
      <c r="AM69" s="134" t="s">
        <v>94</v>
      </c>
      <c r="AN69" s="128"/>
      <c r="AO69" s="129"/>
      <c r="AP69" s="129"/>
      <c r="AQ69" s="129"/>
      <c r="AR69" s="115" t="s">
        <v>22</v>
      </c>
      <c r="AS69" s="115"/>
      <c r="AT69" s="129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9"/>
      <c r="BC69" s="129"/>
      <c r="BD69" s="136" t="s">
        <v>3047</v>
      </c>
      <c r="BE69" s="136"/>
      <c r="BF69" s="115" t="s">
        <v>1253</v>
      </c>
      <c r="BG69" s="136"/>
      <c r="BH69" s="136" t="s">
        <v>1442</v>
      </c>
      <c r="BI69" s="129"/>
      <c r="BJ69" s="128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9"/>
      <c r="BS69" s="115" t="s">
        <v>34</v>
      </c>
      <c r="BT69" s="128"/>
      <c r="BU69" s="128"/>
      <c r="BV69" s="128" t="str">
        <f>INDEX([1]DATA!$O$10:$O$285,MATCH(B69,[1]DATA!$C$10:$C$285,0))</f>
        <v>V.07.01.03</v>
      </c>
      <c r="BW69" s="115" t="s">
        <v>1311</v>
      </c>
      <c r="BX69" s="128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7"/>
      <c r="CG69" s="137"/>
      <c r="CH69" s="137"/>
      <c r="CI69" s="137"/>
      <c r="CJ69" s="137"/>
      <c r="CK69" s="137"/>
      <c r="CL69" s="137"/>
      <c r="CM69" s="137"/>
      <c r="CN69" s="137"/>
      <c r="CO69" s="137"/>
      <c r="CP69" s="137"/>
      <c r="CQ69" s="137"/>
      <c r="CR69" s="137"/>
      <c r="CS69" s="137"/>
      <c r="CT69" s="137"/>
      <c r="CU69" s="137"/>
      <c r="CV69" s="137"/>
      <c r="CW69" s="137"/>
      <c r="CX69" s="115" t="s">
        <v>2816</v>
      </c>
      <c r="CY69" s="164"/>
      <c r="CZ69" s="128"/>
      <c r="DA69" s="128" t="s">
        <v>4443</v>
      </c>
    </row>
    <row r="70" spans="1:105" s="139" customFormat="1" ht="99.9" customHeight="1" x14ac:dyDescent="0.3">
      <c r="A70" s="126" t="s">
        <v>1088</v>
      </c>
      <c r="B70" s="127" t="s">
        <v>327</v>
      </c>
      <c r="C70" s="128" t="s">
        <v>1245</v>
      </c>
      <c r="D70" s="128"/>
      <c r="E70" s="128"/>
      <c r="F70" s="128" t="s">
        <v>1245</v>
      </c>
      <c r="G70" s="115" t="s">
        <v>20</v>
      </c>
      <c r="H70" s="128" t="str">
        <f t="shared" si="5"/>
        <v>05</v>
      </c>
      <c r="I70" s="128" t="str">
        <f t="shared" si="6"/>
        <v>08</v>
      </c>
      <c r="J70" s="128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9"/>
      <c r="O70" s="140" t="s">
        <v>3136</v>
      </c>
      <c r="P70" s="147" t="s">
        <v>3135</v>
      </c>
      <c r="Q70" s="133" t="s">
        <v>1656</v>
      </c>
      <c r="R70" s="133" t="s">
        <v>3318</v>
      </c>
      <c r="S70" s="128" t="s">
        <v>3101</v>
      </c>
      <c r="T70" s="129"/>
      <c r="U70" s="128" t="s">
        <v>3427</v>
      </c>
      <c r="V70" s="133" t="s">
        <v>1989</v>
      </c>
      <c r="W70" s="129"/>
      <c r="X70" s="133" t="s">
        <v>1990</v>
      </c>
      <c r="Y70" s="133" t="s">
        <v>1991</v>
      </c>
      <c r="Z70" s="128" t="s">
        <v>3673</v>
      </c>
      <c r="AA70" s="129"/>
      <c r="AB70" s="134" t="s">
        <v>225</v>
      </c>
      <c r="AC70" s="115" t="s">
        <v>35</v>
      </c>
      <c r="AD70" s="134" t="s">
        <v>225</v>
      </c>
      <c r="AE70" s="134" t="str">
        <f t="shared" ref="AE70:AE105" si="8">RIGHT(AD70,4)</f>
        <v>2010</v>
      </c>
      <c r="AF70" s="135">
        <f t="shared" ref="AF70:AF105" si="9">2019-AE70</f>
        <v>9</v>
      </c>
      <c r="AG70" s="115" t="s">
        <v>104</v>
      </c>
      <c r="AH70" s="129"/>
      <c r="AI70" s="134" t="s">
        <v>225</v>
      </c>
      <c r="AJ70" s="115" t="s">
        <v>3928</v>
      </c>
      <c r="AK70" s="115"/>
      <c r="AL70" s="128"/>
      <c r="AM70" s="134"/>
      <c r="AN70" s="128"/>
      <c r="AO70" s="129"/>
      <c r="AP70" s="129"/>
      <c r="AQ70" s="129"/>
      <c r="AR70" s="115" t="s">
        <v>22</v>
      </c>
      <c r="AS70" s="115"/>
      <c r="AT70" s="129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9"/>
      <c r="BC70" s="129"/>
      <c r="BD70" s="136" t="s">
        <v>1265</v>
      </c>
      <c r="BE70" s="136" t="s">
        <v>3909</v>
      </c>
      <c r="BF70" s="115" t="s">
        <v>1483</v>
      </c>
      <c r="BG70" s="115"/>
      <c r="BH70" s="115" t="s">
        <v>2872</v>
      </c>
      <c r="BI70" s="129"/>
      <c r="BJ70" s="128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9"/>
      <c r="BS70" s="115" t="s">
        <v>34</v>
      </c>
      <c r="BT70" s="128"/>
      <c r="BU70" s="128"/>
      <c r="BV70" s="128" t="str">
        <f>INDEX([1]DATA!$O$10:$O$285,MATCH(B70,[1]DATA!$C$10:$C$285,0))</f>
        <v>V.07.01.03</v>
      </c>
      <c r="BW70" s="128" t="s">
        <v>1311</v>
      </c>
      <c r="BX70" s="128"/>
      <c r="BY70" s="128">
        <v>3</v>
      </c>
      <c r="BZ70" s="128">
        <v>3</v>
      </c>
      <c r="CA70" s="128"/>
      <c r="CB70" s="128"/>
      <c r="CC70" s="128" t="s">
        <v>1318</v>
      </c>
      <c r="CD70" s="128"/>
      <c r="CE70" s="128"/>
      <c r="CF70" s="137"/>
      <c r="CG70" s="137"/>
      <c r="CH70" s="137"/>
      <c r="CI70" s="137"/>
      <c r="CJ70" s="137"/>
      <c r="CK70" s="137"/>
      <c r="CL70" s="137"/>
      <c r="CM70" s="137"/>
      <c r="CN70" s="137"/>
      <c r="CO70" s="137"/>
      <c r="CP70" s="137"/>
      <c r="CQ70" s="137"/>
      <c r="CR70" s="137"/>
      <c r="CS70" s="137"/>
      <c r="CT70" s="137"/>
      <c r="CU70" s="137"/>
      <c r="CV70" s="137"/>
      <c r="CW70" s="137"/>
      <c r="CX70" s="115" t="s">
        <v>34</v>
      </c>
      <c r="CY70" s="164"/>
      <c r="CZ70" s="128"/>
      <c r="DA70" s="128" t="s">
        <v>4443</v>
      </c>
    </row>
    <row r="71" spans="1:105" s="139" customFormat="1" ht="99.9" customHeight="1" x14ac:dyDescent="0.3">
      <c r="A71" s="126" t="s">
        <v>1089</v>
      </c>
      <c r="B71" s="127" t="s">
        <v>222</v>
      </c>
      <c r="C71" s="128" t="s">
        <v>1245</v>
      </c>
      <c r="D71" s="128"/>
      <c r="E71" s="128"/>
      <c r="F71" s="128" t="s">
        <v>1245</v>
      </c>
      <c r="G71" s="115" t="s">
        <v>20</v>
      </c>
      <c r="H71" s="128" t="str">
        <f t="shared" si="5"/>
        <v>19</v>
      </c>
      <c r="I71" s="128" t="str">
        <f t="shared" si="6"/>
        <v>11</v>
      </c>
      <c r="J71" s="128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9"/>
      <c r="O71" s="140" t="s">
        <v>2050</v>
      </c>
      <c r="P71" s="147" t="s">
        <v>3137</v>
      </c>
      <c r="Q71" s="133" t="s">
        <v>1517</v>
      </c>
      <c r="R71" s="133" t="s">
        <v>3318</v>
      </c>
      <c r="S71" s="128" t="s">
        <v>3101</v>
      </c>
      <c r="T71" s="129"/>
      <c r="U71" s="128" t="s">
        <v>3408</v>
      </c>
      <c r="V71" s="133" t="s">
        <v>2056</v>
      </c>
      <c r="W71" s="129"/>
      <c r="X71" s="133" t="s">
        <v>2057</v>
      </c>
      <c r="Y71" s="133" t="s">
        <v>2058</v>
      </c>
      <c r="Z71" s="128" t="s">
        <v>3648</v>
      </c>
      <c r="AA71" s="129"/>
      <c r="AB71" s="134" t="s">
        <v>142</v>
      </c>
      <c r="AC71" s="115" t="s">
        <v>35</v>
      </c>
      <c r="AD71" s="134" t="s">
        <v>142</v>
      </c>
      <c r="AE71" s="134" t="str">
        <f t="shared" si="8"/>
        <v>2009</v>
      </c>
      <c r="AF71" s="135">
        <f t="shared" si="9"/>
        <v>10</v>
      </c>
      <c r="AG71" s="115" t="s">
        <v>104</v>
      </c>
      <c r="AH71" s="129"/>
      <c r="AI71" s="134" t="s">
        <v>142</v>
      </c>
      <c r="AJ71" s="115" t="s">
        <v>3928</v>
      </c>
      <c r="AK71" s="115" t="s">
        <v>22</v>
      </c>
      <c r="AL71" s="128"/>
      <c r="AM71" s="115" t="s">
        <v>22</v>
      </c>
      <c r="AN71" s="128"/>
      <c r="AO71" s="129"/>
      <c r="AP71" s="129"/>
      <c r="AQ71" s="129"/>
      <c r="AR71" s="115" t="s">
        <v>22</v>
      </c>
      <c r="AS71" s="115"/>
      <c r="AT71" s="129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9"/>
      <c r="BC71" s="129"/>
      <c r="BD71" s="136" t="s">
        <v>3049</v>
      </c>
      <c r="BE71" s="136" t="s">
        <v>3909</v>
      </c>
      <c r="BF71" s="115" t="s">
        <v>1244</v>
      </c>
      <c r="BG71" s="115"/>
      <c r="BH71" s="115" t="s">
        <v>2872</v>
      </c>
      <c r="BI71" s="129"/>
      <c r="BJ71" s="128" t="str">
        <f>INDEX([1]DATA!$Z$10:$Z$285,MATCH(B71,[1]DATA!$C$10:$C$285,0))</f>
        <v>Sơ cấp</v>
      </c>
      <c r="BK71" s="115" t="s">
        <v>37</v>
      </c>
      <c r="BL71" s="128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9"/>
      <c r="BS71" s="115" t="s">
        <v>34</v>
      </c>
      <c r="BT71" s="128"/>
      <c r="BU71" s="128" t="s">
        <v>34</v>
      </c>
      <c r="BV71" s="128" t="str">
        <f>INDEX([1]DATA!$O$10:$O$285,MATCH(B71,[1]DATA!$C$10:$C$285,0))</f>
        <v>V.07.01.03</v>
      </c>
      <c r="BW71" s="128" t="s">
        <v>1311</v>
      </c>
      <c r="BX71" s="128"/>
      <c r="BY71" s="128">
        <v>3</v>
      </c>
      <c r="BZ71" s="128">
        <v>3</v>
      </c>
      <c r="CA71" s="128"/>
      <c r="CB71" s="128"/>
      <c r="CC71" s="128" t="s">
        <v>91</v>
      </c>
      <c r="CD71" s="128"/>
      <c r="CE71" s="128"/>
      <c r="CF71" s="137"/>
      <c r="CG71" s="137"/>
      <c r="CH71" s="137"/>
      <c r="CI71" s="137"/>
      <c r="CJ71" s="137"/>
      <c r="CK71" s="137"/>
      <c r="CL71" s="137"/>
      <c r="CM71" s="137"/>
      <c r="CN71" s="137"/>
      <c r="CO71" s="137"/>
      <c r="CP71" s="137"/>
      <c r="CQ71" s="137"/>
      <c r="CR71" s="137"/>
      <c r="CS71" s="137"/>
      <c r="CT71" s="137"/>
      <c r="CU71" s="137"/>
      <c r="CV71" s="137"/>
      <c r="CW71" s="137"/>
      <c r="CX71" s="115" t="s">
        <v>3057</v>
      </c>
      <c r="CY71" s="164"/>
      <c r="CZ71" s="128"/>
      <c r="DA71" s="128" t="s">
        <v>4443</v>
      </c>
    </row>
    <row r="72" spans="1:105" s="139" customFormat="1" ht="99.9" customHeight="1" x14ac:dyDescent="0.3">
      <c r="A72" s="126" t="s">
        <v>1090</v>
      </c>
      <c r="B72" s="127" t="s">
        <v>471</v>
      </c>
      <c r="C72" s="128" t="s">
        <v>1245</v>
      </c>
      <c r="D72" s="128"/>
      <c r="E72" s="128"/>
      <c r="F72" s="128" t="s">
        <v>1245</v>
      </c>
      <c r="G72" s="115" t="s">
        <v>20</v>
      </c>
      <c r="H72" s="128" t="str">
        <f t="shared" si="5"/>
        <v>13</v>
      </c>
      <c r="I72" s="128" t="str">
        <f t="shared" si="6"/>
        <v>02</v>
      </c>
      <c r="J72" s="128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9"/>
      <c r="O72" s="140" t="s">
        <v>3138</v>
      </c>
      <c r="P72" s="147" t="s">
        <v>3139</v>
      </c>
      <c r="Q72" s="133" t="s">
        <v>1656</v>
      </c>
      <c r="R72" s="133" t="s">
        <v>3318</v>
      </c>
      <c r="S72" s="128" t="s">
        <v>3101</v>
      </c>
      <c r="T72" s="129"/>
      <c r="U72" s="128" t="s">
        <v>3428</v>
      </c>
      <c r="V72" s="133" t="s">
        <v>2091</v>
      </c>
      <c r="W72" s="129"/>
      <c r="X72" s="133" t="s">
        <v>2092</v>
      </c>
      <c r="Y72" s="133" t="s">
        <v>2093</v>
      </c>
      <c r="Z72" s="128" t="s">
        <v>3674</v>
      </c>
      <c r="AA72" s="129"/>
      <c r="AB72" s="134" t="s">
        <v>43</v>
      </c>
      <c r="AC72" s="115" t="s">
        <v>35</v>
      </c>
      <c r="AD72" s="134" t="s">
        <v>43</v>
      </c>
      <c r="AE72" s="134" t="str">
        <f t="shared" si="8"/>
        <v>2001</v>
      </c>
      <c r="AF72" s="135">
        <f t="shared" si="9"/>
        <v>18</v>
      </c>
      <c r="AG72" s="115" t="s">
        <v>25</v>
      </c>
      <c r="AH72" s="129"/>
      <c r="AI72" s="134" t="s">
        <v>43</v>
      </c>
      <c r="AJ72" s="115" t="s">
        <v>3928</v>
      </c>
      <c r="AK72" s="115" t="s">
        <v>22</v>
      </c>
      <c r="AL72" s="128"/>
      <c r="AM72" s="115" t="s">
        <v>22</v>
      </c>
      <c r="AN72" s="128"/>
      <c r="AO72" s="129"/>
      <c r="AP72" s="129"/>
      <c r="AQ72" s="129"/>
      <c r="AR72" s="115" t="s">
        <v>22</v>
      </c>
      <c r="AS72" s="115"/>
      <c r="AT72" s="129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9"/>
      <c r="BC72" s="129"/>
      <c r="BD72" s="136" t="s">
        <v>3050</v>
      </c>
      <c r="BE72" s="136"/>
      <c r="BF72" s="115" t="s">
        <v>1247</v>
      </c>
      <c r="BG72" s="136"/>
      <c r="BH72" s="136" t="s">
        <v>1442</v>
      </c>
      <c r="BI72" s="129"/>
      <c r="BJ72" s="128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9"/>
      <c r="BS72" s="115" t="s">
        <v>34</v>
      </c>
      <c r="BT72" s="128"/>
      <c r="BU72" s="128"/>
      <c r="BV72" s="128" t="str">
        <f>INDEX([1]DATA!$O$10:$O$285,MATCH(B72,[1]DATA!$C$10:$C$285,0))</f>
        <v>V.07.01.03</v>
      </c>
      <c r="BW72" s="115" t="s">
        <v>1311</v>
      </c>
      <c r="BX72" s="128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7"/>
      <c r="CG72" s="137"/>
      <c r="CH72" s="137"/>
      <c r="CI72" s="137"/>
      <c r="CJ72" s="137"/>
      <c r="CK72" s="137"/>
      <c r="CL72" s="137"/>
      <c r="CM72" s="137"/>
      <c r="CN72" s="137"/>
      <c r="CO72" s="137"/>
      <c r="CP72" s="137"/>
      <c r="CQ72" s="137"/>
      <c r="CR72" s="137"/>
      <c r="CS72" s="137"/>
      <c r="CT72" s="137"/>
      <c r="CU72" s="137"/>
      <c r="CV72" s="137"/>
      <c r="CW72" s="137"/>
      <c r="CX72" s="115" t="s">
        <v>34</v>
      </c>
      <c r="CY72" s="164"/>
      <c r="CZ72" s="128"/>
      <c r="DA72" s="128" t="s">
        <v>4443</v>
      </c>
    </row>
    <row r="73" spans="1:105" s="139" customFormat="1" ht="99.9" customHeight="1" x14ac:dyDescent="0.3">
      <c r="A73" s="126" t="s">
        <v>1091</v>
      </c>
      <c r="B73" s="153" t="s">
        <v>1474</v>
      </c>
      <c r="C73" s="128" t="s">
        <v>1245</v>
      </c>
      <c r="D73" s="128"/>
      <c r="E73" s="128"/>
      <c r="F73" s="128" t="s">
        <v>1245</v>
      </c>
      <c r="G73" s="128" t="s">
        <v>20</v>
      </c>
      <c r="H73" s="128" t="str">
        <f t="shared" si="5"/>
        <v>5/</v>
      </c>
      <c r="I73" s="128" t="str">
        <f t="shared" si="6"/>
        <v>2/</v>
      </c>
      <c r="J73" s="128" t="str">
        <f t="shared" si="7"/>
        <v>1977</v>
      </c>
      <c r="K73" s="128" t="s">
        <v>1357</v>
      </c>
      <c r="L73" s="126" t="s">
        <v>1475</v>
      </c>
      <c r="M73" s="115" t="s">
        <v>3217</v>
      </c>
      <c r="N73" s="129"/>
      <c r="O73" s="128">
        <v>331950060</v>
      </c>
      <c r="P73" s="151">
        <v>42923</v>
      </c>
      <c r="Q73" s="128" t="s">
        <v>2785</v>
      </c>
      <c r="R73" s="128" t="s">
        <v>3318</v>
      </c>
      <c r="S73" s="128" t="s">
        <v>3101</v>
      </c>
      <c r="T73" s="129"/>
      <c r="U73" s="128" t="s">
        <v>3429</v>
      </c>
      <c r="V73" s="128" t="s">
        <v>2786</v>
      </c>
      <c r="W73" s="129"/>
      <c r="X73" s="126" t="s">
        <v>1472</v>
      </c>
      <c r="Y73" s="128"/>
      <c r="Z73" s="128" t="e">
        <v>#N/A</v>
      </c>
      <c r="AA73" s="129"/>
      <c r="AB73" s="126" t="s">
        <v>1476</v>
      </c>
      <c r="AC73" s="128" t="s">
        <v>35</v>
      </c>
      <c r="AD73" s="126" t="s">
        <v>1476</v>
      </c>
      <c r="AE73" s="134" t="str">
        <f t="shared" si="8"/>
        <v>2018</v>
      </c>
      <c r="AF73" s="135">
        <f t="shared" si="9"/>
        <v>1</v>
      </c>
      <c r="AG73" s="115" t="s">
        <v>104</v>
      </c>
      <c r="AH73" s="129"/>
      <c r="AI73" s="126" t="s">
        <v>1477</v>
      </c>
      <c r="AJ73" s="115" t="s">
        <v>3928</v>
      </c>
      <c r="AK73" s="128"/>
      <c r="AL73" s="128"/>
      <c r="AM73" s="128"/>
      <c r="AN73" s="128"/>
      <c r="AO73" s="129"/>
      <c r="AP73" s="129"/>
      <c r="AQ73" s="129"/>
      <c r="AR73" s="128"/>
      <c r="AS73" s="128"/>
      <c r="AT73" s="129"/>
      <c r="AU73" s="159" t="s">
        <v>29</v>
      </c>
      <c r="AV73" s="159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8" t="s">
        <v>297</v>
      </c>
      <c r="BA73" s="128"/>
      <c r="BB73" s="129"/>
      <c r="BC73" s="129"/>
      <c r="BD73" s="128" t="s">
        <v>1483</v>
      </c>
      <c r="BE73" s="128"/>
      <c r="BF73" s="115" t="s">
        <v>1483</v>
      </c>
      <c r="BG73" s="115"/>
      <c r="BH73" s="115" t="s">
        <v>2872</v>
      </c>
      <c r="BI73" s="129"/>
      <c r="BJ73" s="128" t="str">
        <f>INDEX([1]DATA!$Z$10:$Z$285,MATCH(B73,[1]DATA!$C$10:$C$285,0))</f>
        <v/>
      </c>
      <c r="BK73" s="128" t="s">
        <v>37</v>
      </c>
      <c r="BL73" s="128"/>
      <c r="BM73" s="128"/>
      <c r="BN73" s="128"/>
      <c r="BO73" s="115" t="s">
        <v>2870</v>
      </c>
      <c r="BP73" s="126" t="s">
        <v>2884</v>
      </c>
      <c r="BQ73" s="126"/>
      <c r="BR73" s="129"/>
      <c r="BS73" s="128" t="s">
        <v>34</v>
      </c>
      <c r="BT73" s="128"/>
      <c r="BU73" s="128"/>
      <c r="BV73" s="128" t="str">
        <f>INDEX([1]DATA!$O$10:$O$285,MATCH(B73,[1]DATA!$C$10:$C$285,0))</f>
        <v>V.07.01.03</v>
      </c>
      <c r="BW73" s="128" t="s">
        <v>1311</v>
      </c>
      <c r="BX73" s="126" t="s">
        <v>2986</v>
      </c>
      <c r="BY73" s="128">
        <v>2</v>
      </c>
      <c r="BZ73" s="128">
        <v>2.67</v>
      </c>
      <c r="CA73" s="126" t="s">
        <v>2986</v>
      </c>
      <c r="CB73" s="128"/>
      <c r="CC73" s="126" t="s">
        <v>2986</v>
      </c>
      <c r="CD73" s="128"/>
      <c r="CE73" s="128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37"/>
      <c r="CV73" s="137"/>
      <c r="CW73" s="137"/>
      <c r="CX73" s="128" t="s">
        <v>34</v>
      </c>
      <c r="CY73" s="164"/>
      <c r="CZ73" s="128" t="s">
        <v>4443</v>
      </c>
      <c r="DA73" s="128" t="s">
        <v>4443</v>
      </c>
    </row>
    <row r="74" spans="1:105" s="139" customFormat="1" ht="99.9" customHeight="1" x14ac:dyDescent="0.3">
      <c r="A74" s="126" t="s">
        <v>1092</v>
      </c>
      <c r="B74" s="127" t="s">
        <v>650</v>
      </c>
      <c r="C74" s="128" t="s">
        <v>1245</v>
      </c>
      <c r="D74" s="128"/>
      <c r="E74" s="128"/>
      <c r="F74" s="128" t="s">
        <v>1245</v>
      </c>
      <c r="G74" s="115" t="s">
        <v>20</v>
      </c>
      <c r="H74" s="128" t="str">
        <f t="shared" si="5"/>
        <v>19</v>
      </c>
      <c r="I74" s="128" t="str">
        <f t="shared" si="6"/>
        <v>07</v>
      </c>
      <c r="J74" s="128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9"/>
      <c r="O74" s="133" t="s">
        <v>2117</v>
      </c>
      <c r="P74" s="162" t="s">
        <v>2118</v>
      </c>
      <c r="Q74" s="133" t="s">
        <v>1517</v>
      </c>
      <c r="R74" s="133" t="s">
        <v>3318</v>
      </c>
      <c r="S74" s="128" t="s">
        <v>3321</v>
      </c>
      <c r="T74" s="129"/>
      <c r="U74" s="128" t="s">
        <v>3430</v>
      </c>
      <c r="V74" s="133" t="s">
        <v>2119</v>
      </c>
      <c r="W74" s="129"/>
      <c r="X74" s="133" t="s">
        <v>2120</v>
      </c>
      <c r="Y74" s="133" t="s">
        <v>22</v>
      </c>
      <c r="Z74" s="128" t="s">
        <v>3675</v>
      </c>
      <c r="AA74" s="129"/>
      <c r="AB74" s="134" t="s">
        <v>142</v>
      </c>
      <c r="AC74" s="115" t="s">
        <v>35</v>
      </c>
      <c r="AD74" s="134" t="s">
        <v>142</v>
      </c>
      <c r="AE74" s="134" t="str">
        <f t="shared" si="8"/>
        <v>2009</v>
      </c>
      <c r="AF74" s="135">
        <f t="shared" si="9"/>
        <v>10</v>
      </c>
      <c r="AG74" s="115" t="s">
        <v>104</v>
      </c>
      <c r="AH74" s="129"/>
      <c r="AI74" s="134" t="s">
        <v>142</v>
      </c>
      <c r="AJ74" s="115" t="s">
        <v>3928</v>
      </c>
      <c r="AK74" s="115" t="s">
        <v>22</v>
      </c>
      <c r="AL74" s="128"/>
      <c r="AM74" s="115" t="s">
        <v>22</v>
      </c>
      <c r="AN74" s="128"/>
      <c r="AO74" s="129"/>
      <c r="AP74" s="129"/>
      <c r="AQ74" s="129"/>
      <c r="AR74" s="115" t="s">
        <v>22</v>
      </c>
      <c r="AS74" s="115"/>
      <c r="AT74" s="129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9"/>
      <c r="BC74" s="129"/>
      <c r="BD74" s="136" t="s">
        <v>3050</v>
      </c>
      <c r="BE74" s="136" t="s">
        <v>3909</v>
      </c>
      <c r="BF74" s="115" t="s">
        <v>1247</v>
      </c>
      <c r="BG74" s="136"/>
      <c r="BH74" s="136" t="s">
        <v>1442</v>
      </c>
      <c r="BI74" s="129"/>
      <c r="BJ74" s="128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9"/>
      <c r="BS74" s="115" t="s">
        <v>34</v>
      </c>
      <c r="BT74" s="128"/>
      <c r="BU74" s="128"/>
      <c r="BV74" s="128" t="str">
        <f>INDEX([1]DATA!$O$10:$O$285,MATCH(B74,[1]DATA!$C$10:$C$285,0))</f>
        <v>V.07.01.03</v>
      </c>
      <c r="BW74" s="128" t="s">
        <v>1311</v>
      </c>
      <c r="BX74" s="128"/>
      <c r="BY74" s="128">
        <v>3</v>
      </c>
      <c r="BZ74" s="128">
        <v>3</v>
      </c>
      <c r="CA74" s="128"/>
      <c r="CB74" s="128"/>
      <c r="CC74" s="128" t="s">
        <v>91</v>
      </c>
      <c r="CD74" s="128"/>
      <c r="CE74" s="128"/>
      <c r="CF74" s="137"/>
      <c r="CG74" s="137"/>
      <c r="CH74" s="137"/>
      <c r="CI74" s="137"/>
      <c r="CJ74" s="137"/>
      <c r="CK74" s="137"/>
      <c r="CL74" s="137"/>
      <c r="CM74" s="137"/>
      <c r="CN74" s="137"/>
      <c r="CO74" s="137"/>
      <c r="CP74" s="137"/>
      <c r="CQ74" s="137"/>
      <c r="CR74" s="137"/>
      <c r="CS74" s="137"/>
      <c r="CT74" s="137"/>
      <c r="CU74" s="137"/>
      <c r="CV74" s="137"/>
      <c r="CW74" s="137"/>
      <c r="CX74" s="115" t="s">
        <v>34</v>
      </c>
      <c r="CY74" s="164"/>
      <c r="CZ74" s="128" t="s">
        <v>4443</v>
      </c>
      <c r="DA74" s="128" t="s">
        <v>4443</v>
      </c>
    </row>
    <row r="75" spans="1:105" s="139" customFormat="1" ht="99.9" customHeight="1" x14ac:dyDescent="0.3">
      <c r="A75" s="126" t="s">
        <v>1093</v>
      </c>
      <c r="B75" s="127" t="s">
        <v>452</v>
      </c>
      <c r="C75" s="128" t="s">
        <v>1245</v>
      </c>
      <c r="D75" s="128"/>
      <c r="E75" s="128"/>
      <c r="F75" s="128" t="s">
        <v>1245</v>
      </c>
      <c r="G75" s="115" t="s">
        <v>20</v>
      </c>
      <c r="H75" s="128" t="str">
        <f t="shared" si="5"/>
        <v>29</v>
      </c>
      <c r="I75" s="128" t="str">
        <f t="shared" si="6"/>
        <v>03</v>
      </c>
      <c r="J75" s="128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9"/>
      <c r="O75" s="133" t="s">
        <v>2134</v>
      </c>
      <c r="P75" s="147" t="s">
        <v>3142</v>
      </c>
      <c r="Q75" s="133" t="s">
        <v>1499</v>
      </c>
      <c r="R75" s="133" t="s">
        <v>3318</v>
      </c>
      <c r="S75" s="128" t="s">
        <v>3101</v>
      </c>
      <c r="T75" s="129"/>
      <c r="U75" s="128" t="s">
        <v>3431</v>
      </c>
      <c r="V75" s="133" t="s">
        <v>2135</v>
      </c>
      <c r="W75" s="129"/>
      <c r="X75" s="133" t="s">
        <v>2136</v>
      </c>
      <c r="Y75" s="133" t="s">
        <v>22</v>
      </c>
      <c r="Z75" s="128" t="s">
        <v>3676</v>
      </c>
      <c r="AA75" s="129"/>
      <c r="AB75" s="134" t="s">
        <v>67</v>
      </c>
      <c r="AC75" s="115" t="s">
        <v>35</v>
      </c>
      <c r="AD75" s="134" t="s">
        <v>67</v>
      </c>
      <c r="AE75" s="134" t="str">
        <f t="shared" si="8"/>
        <v>1997</v>
      </c>
      <c r="AF75" s="135">
        <f t="shared" si="9"/>
        <v>22</v>
      </c>
      <c r="AG75" s="115" t="s">
        <v>25</v>
      </c>
      <c r="AH75" s="129"/>
      <c r="AI75" s="134" t="s">
        <v>67</v>
      </c>
      <c r="AJ75" s="115" t="s">
        <v>3928</v>
      </c>
      <c r="AK75" s="115" t="s">
        <v>22</v>
      </c>
      <c r="AL75" s="128"/>
      <c r="AM75" s="115" t="s">
        <v>22</v>
      </c>
      <c r="AN75" s="128"/>
      <c r="AO75" s="129"/>
      <c r="AP75" s="129"/>
      <c r="AQ75" s="129"/>
      <c r="AR75" s="115" t="s">
        <v>22</v>
      </c>
      <c r="AS75" s="115"/>
      <c r="AT75" s="129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9"/>
      <c r="BC75" s="129"/>
      <c r="BD75" s="136" t="s">
        <v>3050</v>
      </c>
      <c r="BE75" s="136"/>
      <c r="BF75" s="115" t="s">
        <v>1483</v>
      </c>
      <c r="BG75" s="136"/>
      <c r="BH75" s="136" t="s">
        <v>1442</v>
      </c>
      <c r="BI75" s="129"/>
      <c r="BJ75" s="128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9"/>
      <c r="BS75" s="115" t="s">
        <v>1243</v>
      </c>
      <c r="BT75" s="128"/>
      <c r="BU75" s="128"/>
      <c r="BV75" s="128" t="str">
        <f>INDEX([1]DATA!$O$10:$O$285,MATCH(B75,[1]DATA!$C$10:$C$285,0))</f>
        <v>V.07.01.03</v>
      </c>
      <c r="BW75" s="115" t="s">
        <v>1311</v>
      </c>
      <c r="BX75" s="128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6" t="s">
        <v>3874</v>
      </c>
      <c r="CF75" s="137"/>
      <c r="CG75" s="137"/>
      <c r="CH75" s="137"/>
      <c r="CI75" s="137"/>
      <c r="CJ75" s="137"/>
      <c r="CK75" s="137"/>
      <c r="CL75" s="137"/>
      <c r="CM75" s="137"/>
      <c r="CN75" s="137"/>
      <c r="CO75" s="137"/>
      <c r="CP75" s="137"/>
      <c r="CQ75" s="137"/>
      <c r="CR75" s="137"/>
      <c r="CS75" s="137"/>
      <c r="CT75" s="137"/>
      <c r="CU75" s="137"/>
      <c r="CV75" s="137"/>
      <c r="CW75" s="137"/>
      <c r="CX75" s="115" t="s">
        <v>1321</v>
      </c>
      <c r="CY75" s="164"/>
      <c r="CZ75" s="128"/>
      <c r="DA75" s="128" t="s">
        <v>4443</v>
      </c>
    </row>
    <row r="76" spans="1:105" s="139" customFormat="1" ht="99.9" customHeight="1" x14ac:dyDescent="0.3">
      <c r="A76" s="126" t="s">
        <v>1094</v>
      </c>
      <c r="B76" s="127" t="s">
        <v>672</v>
      </c>
      <c r="C76" s="128" t="s">
        <v>1245</v>
      </c>
      <c r="D76" s="128"/>
      <c r="E76" s="128"/>
      <c r="F76" s="128" t="s">
        <v>1245</v>
      </c>
      <c r="G76" s="115" t="s">
        <v>20</v>
      </c>
      <c r="H76" s="128" t="str">
        <f t="shared" si="5"/>
        <v>10</v>
      </c>
      <c r="I76" s="128" t="str">
        <f t="shared" si="6"/>
        <v>10</v>
      </c>
      <c r="J76" s="128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9"/>
      <c r="O76" s="140" t="s">
        <v>3140</v>
      </c>
      <c r="P76" s="147" t="s">
        <v>336</v>
      </c>
      <c r="Q76" s="133" t="s">
        <v>1499</v>
      </c>
      <c r="R76" s="133" t="s">
        <v>3318</v>
      </c>
      <c r="S76" s="128" t="s">
        <v>3101</v>
      </c>
      <c r="T76" s="129"/>
      <c r="U76" s="128" t="s">
        <v>3432</v>
      </c>
      <c r="V76" s="133" t="s">
        <v>2138</v>
      </c>
      <c r="W76" s="129"/>
      <c r="X76" s="133" t="s">
        <v>2139</v>
      </c>
      <c r="Y76" s="133" t="s">
        <v>22</v>
      </c>
      <c r="Z76" s="128" t="s">
        <v>3677</v>
      </c>
      <c r="AA76" s="129"/>
      <c r="AB76" s="134" t="s">
        <v>152</v>
      </c>
      <c r="AC76" s="115" t="s">
        <v>35</v>
      </c>
      <c r="AD76" s="134" t="s">
        <v>152</v>
      </c>
      <c r="AE76" s="134" t="str">
        <f t="shared" si="8"/>
        <v>2007</v>
      </c>
      <c r="AF76" s="135">
        <f t="shared" si="9"/>
        <v>12</v>
      </c>
      <c r="AG76" s="115" t="s">
        <v>104</v>
      </c>
      <c r="AH76" s="129"/>
      <c r="AI76" s="134" t="s">
        <v>674</v>
      </c>
      <c r="AJ76" s="115" t="s">
        <v>3928</v>
      </c>
      <c r="AK76" s="115" t="s">
        <v>22</v>
      </c>
      <c r="AL76" s="128"/>
      <c r="AM76" s="115" t="s">
        <v>22</v>
      </c>
      <c r="AN76" s="128"/>
      <c r="AO76" s="129"/>
      <c r="AP76" s="129"/>
      <c r="AQ76" s="129"/>
      <c r="AR76" s="115" t="s">
        <v>22</v>
      </c>
      <c r="AS76" s="115"/>
      <c r="AT76" s="129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9"/>
      <c r="BC76" s="129"/>
      <c r="BD76" s="136" t="s">
        <v>3050</v>
      </c>
      <c r="BE76" s="136"/>
      <c r="BF76" s="115" t="s">
        <v>1247</v>
      </c>
      <c r="BG76" s="136"/>
      <c r="BH76" s="136" t="s">
        <v>1442</v>
      </c>
      <c r="BI76" s="129"/>
      <c r="BJ76" s="128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9"/>
      <c r="BS76" s="115" t="s">
        <v>1243</v>
      </c>
      <c r="BT76" s="128"/>
      <c r="BU76" s="128"/>
      <c r="BV76" s="128" t="str">
        <f>INDEX([1]DATA!$O$10:$O$285,MATCH(B76,[1]DATA!$C$10:$C$285,0))</f>
        <v>V.07.01.03</v>
      </c>
      <c r="BW76" s="128" t="s">
        <v>1311</v>
      </c>
      <c r="BX76" s="128"/>
      <c r="BY76" s="128">
        <v>4</v>
      </c>
      <c r="BZ76" s="128">
        <v>3.33</v>
      </c>
      <c r="CA76" s="128"/>
      <c r="CB76" s="128"/>
      <c r="CC76" s="128" t="s">
        <v>1318</v>
      </c>
      <c r="CD76" s="128"/>
      <c r="CE76" s="128"/>
      <c r="CF76" s="137"/>
      <c r="CG76" s="137"/>
      <c r="CH76" s="137"/>
      <c r="CI76" s="137"/>
      <c r="CJ76" s="137"/>
      <c r="CK76" s="137"/>
      <c r="CL76" s="137"/>
      <c r="CM76" s="137"/>
      <c r="CN76" s="137"/>
      <c r="CO76" s="137"/>
      <c r="CP76" s="137"/>
      <c r="CQ76" s="137"/>
      <c r="CR76" s="137"/>
      <c r="CS76" s="137"/>
      <c r="CT76" s="137"/>
      <c r="CU76" s="137"/>
      <c r="CV76" s="137"/>
      <c r="CW76" s="137"/>
      <c r="CX76" s="115" t="s">
        <v>3269</v>
      </c>
      <c r="CY76" s="164"/>
      <c r="CZ76" s="128"/>
      <c r="DA76" s="128" t="s">
        <v>4443</v>
      </c>
    </row>
    <row r="77" spans="1:105" s="139" customFormat="1" ht="99.9" customHeight="1" x14ac:dyDescent="0.3">
      <c r="A77" s="126" t="s">
        <v>1095</v>
      </c>
      <c r="B77" s="127" t="s">
        <v>608</v>
      </c>
      <c r="C77" s="128" t="s">
        <v>1245</v>
      </c>
      <c r="D77" s="128"/>
      <c r="E77" s="128"/>
      <c r="F77" s="128" t="s">
        <v>1245</v>
      </c>
      <c r="G77" s="115" t="s">
        <v>20</v>
      </c>
      <c r="H77" s="128" t="str">
        <f t="shared" si="5"/>
        <v>01</v>
      </c>
      <c r="I77" s="128" t="str">
        <f t="shared" si="6"/>
        <v>01</v>
      </c>
      <c r="J77" s="128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9"/>
      <c r="O77" s="133" t="s">
        <v>2289</v>
      </c>
      <c r="P77" s="162" t="s">
        <v>2290</v>
      </c>
      <c r="Q77" s="133" t="s">
        <v>1517</v>
      </c>
      <c r="R77" s="133" t="s">
        <v>3318</v>
      </c>
      <c r="S77" s="128" t="s">
        <v>3320</v>
      </c>
      <c r="T77" s="129"/>
      <c r="U77" s="128" t="s">
        <v>3433</v>
      </c>
      <c r="V77" s="133" t="s">
        <v>2291</v>
      </c>
      <c r="W77" s="129"/>
      <c r="X77" s="133" t="s">
        <v>2292</v>
      </c>
      <c r="Y77" s="133" t="s">
        <v>2293</v>
      </c>
      <c r="Z77" s="128" t="s">
        <v>3678</v>
      </c>
      <c r="AA77" s="129"/>
      <c r="AB77" s="134" t="s">
        <v>142</v>
      </c>
      <c r="AC77" s="115" t="s">
        <v>35</v>
      </c>
      <c r="AD77" s="134" t="s">
        <v>142</v>
      </c>
      <c r="AE77" s="134" t="str">
        <f t="shared" si="8"/>
        <v>2009</v>
      </c>
      <c r="AF77" s="135">
        <f t="shared" si="9"/>
        <v>10</v>
      </c>
      <c r="AG77" s="115" t="s">
        <v>104</v>
      </c>
      <c r="AH77" s="129"/>
      <c r="AI77" s="134" t="s">
        <v>142</v>
      </c>
      <c r="AJ77" s="115" t="s">
        <v>3928</v>
      </c>
      <c r="AK77" s="115" t="s">
        <v>22</v>
      </c>
      <c r="AL77" s="128"/>
      <c r="AM77" s="115" t="s">
        <v>22</v>
      </c>
      <c r="AN77" s="128"/>
      <c r="AO77" s="129"/>
      <c r="AP77" s="129"/>
      <c r="AQ77" s="129"/>
      <c r="AR77" s="115" t="s">
        <v>22</v>
      </c>
      <c r="AS77" s="115"/>
      <c r="AT77" s="129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9"/>
      <c r="BC77" s="129"/>
      <c r="BD77" s="136" t="s">
        <v>3050</v>
      </c>
      <c r="BE77" s="136" t="s">
        <v>3909</v>
      </c>
      <c r="BF77" s="115" t="s">
        <v>1247</v>
      </c>
      <c r="BG77" s="136"/>
      <c r="BH77" s="136" t="s">
        <v>1442</v>
      </c>
      <c r="BI77" s="129"/>
      <c r="BJ77" s="128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9"/>
      <c r="BS77" s="115" t="s">
        <v>1243</v>
      </c>
      <c r="BT77" s="128"/>
      <c r="BU77" s="128"/>
      <c r="BV77" s="128" t="str">
        <f>INDEX([1]DATA!$O$10:$O$285,MATCH(B77,[1]DATA!$C$10:$C$285,0))</f>
        <v>V.07.01.03</v>
      </c>
      <c r="BW77" s="128" t="s">
        <v>1311</v>
      </c>
      <c r="BX77" s="128"/>
      <c r="BY77" s="128">
        <v>3</v>
      </c>
      <c r="BZ77" s="128">
        <v>3</v>
      </c>
      <c r="CA77" s="128"/>
      <c r="CB77" s="128"/>
      <c r="CC77" s="128" t="s">
        <v>91</v>
      </c>
      <c r="CD77" s="128"/>
      <c r="CE77" s="128"/>
      <c r="CF77" s="137"/>
      <c r="CG77" s="137"/>
      <c r="CH77" s="137"/>
      <c r="CI77" s="137"/>
      <c r="CJ77" s="137"/>
      <c r="CK77" s="137"/>
      <c r="CL77" s="137"/>
      <c r="CM77" s="137"/>
      <c r="CN77" s="137"/>
      <c r="CO77" s="137"/>
      <c r="CP77" s="137"/>
      <c r="CQ77" s="137"/>
      <c r="CR77" s="137"/>
      <c r="CS77" s="137"/>
      <c r="CT77" s="137"/>
      <c r="CU77" s="137"/>
      <c r="CV77" s="137"/>
      <c r="CW77" s="137"/>
      <c r="CX77" s="115" t="s">
        <v>1321</v>
      </c>
      <c r="CY77" s="164"/>
      <c r="CZ77" s="128"/>
      <c r="DA77" s="128" t="s">
        <v>4443</v>
      </c>
    </row>
    <row r="78" spans="1:105" s="139" customFormat="1" ht="99.9" customHeight="1" x14ac:dyDescent="0.3">
      <c r="A78" s="126" t="s">
        <v>1281</v>
      </c>
      <c r="B78" s="127" t="s">
        <v>465</v>
      </c>
      <c r="C78" s="128" t="s">
        <v>1245</v>
      </c>
      <c r="D78" s="128"/>
      <c r="E78" s="128"/>
      <c r="F78" s="128" t="s">
        <v>1245</v>
      </c>
      <c r="G78" s="115" t="s">
        <v>54</v>
      </c>
      <c r="H78" s="128" t="str">
        <f t="shared" si="5"/>
        <v>01</v>
      </c>
      <c r="I78" s="128" t="str">
        <f t="shared" si="6"/>
        <v>03</v>
      </c>
      <c r="J78" s="128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9"/>
      <c r="O78" s="133" t="s">
        <v>2475</v>
      </c>
      <c r="P78" s="162" t="s">
        <v>2476</v>
      </c>
      <c r="Q78" s="133" t="s">
        <v>1517</v>
      </c>
      <c r="R78" s="133" t="s">
        <v>3318</v>
      </c>
      <c r="S78" s="128" t="s">
        <v>3101</v>
      </c>
      <c r="T78" s="129"/>
      <c r="U78" s="128" t="s">
        <v>1353</v>
      </c>
      <c r="V78" s="133" t="s">
        <v>2477</v>
      </c>
      <c r="W78" s="129"/>
      <c r="X78" s="133" t="s">
        <v>2478</v>
      </c>
      <c r="Y78" s="133" t="s">
        <v>2479</v>
      </c>
      <c r="Z78" s="128" t="s">
        <v>3679</v>
      </c>
      <c r="AA78" s="129"/>
      <c r="AB78" s="134" t="s">
        <v>247</v>
      </c>
      <c r="AC78" s="115" t="s">
        <v>35</v>
      </c>
      <c r="AD78" s="134" t="s">
        <v>467</v>
      </c>
      <c r="AE78" s="134" t="str">
        <f t="shared" si="8"/>
        <v>2004</v>
      </c>
      <c r="AF78" s="135">
        <f t="shared" si="9"/>
        <v>15</v>
      </c>
      <c r="AG78" s="115" t="s">
        <v>25</v>
      </c>
      <c r="AH78" s="129"/>
      <c r="AI78" s="134" t="s">
        <v>247</v>
      </c>
      <c r="AJ78" s="115" t="s">
        <v>3928</v>
      </c>
      <c r="AK78" s="115" t="s">
        <v>22</v>
      </c>
      <c r="AL78" s="128"/>
      <c r="AM78" s="115" t="s">
        <v>22</v>
      </c>
      <c r="AN78" s="128"/>
      <c r="AO78" s="129"/>
      <c r="AP78" s="129"/>
      <c r="AQ78" s="129"/>
      <c r="AR78" s="115" t="s">
        <v>22</v>
      </c>
      <c r="AS78" s="115"/>
      <c r="AT78" s="129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9"/>
      <c r="BC78" s="129"/>
      <c r="BD78" s="136" t="s">
        <v>3050</v>
      </c>
      <c r="BE78" s="136"/>
      <c r="BF78" s="115" t="s">
        <v>1247</v>
      </c>
      <c r="BG78" s="136"/>
      <c r="BH78" s="136" t="s">
        <v>1442</v>
      </c>
      <c r="BI78" s="129"/>
      <c r="BJ78" s="128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9"/>
      <c r="BS78" s="115" t="s">
        <v>1243</v>
      </c>
      <c r="BT78" s="128"/>
      <c r="BU78" s="128"/>
      <c r="BV78" s="128" t="str">
        <f>INDEX([1]DATA!$O$10:$O$285,MATCH(B78,[1]DATA!$C$10:$C$285,0))</f>
        <v>V.07.01.03</v>
      </c>
      <c r="BW78" s="115" t="s">
        <v>1311</v>
      </c>
      <c r="BX78" s="128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7"/>
      <c r="CG78" s="137"/>
      <c r="CH78" s="137"/>
      <c r="CI78" s="137"/>
      <c r="CJ78" s="137"/>
      <c r="CK78" s="137"/>
      <c r="CL78" s="137"/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15" t="s">
        <v>1321</v>
      </c>
      <c r="CY78" s="164"/>
      <c r="CZ78" s="128"/>
      <c r="DA78" s="128" t="s">
        <v>4443</v>
      </c>
    </row>
    <row r="79" spans="1:105" s="139" customFormat="1" ht="99.9" customHeight="1" x14ac:dyDescent="0.3">
      <c r="A79" s="126" t="s">
        <v>1282</v>
      </c>
      <c r="B79" s="127" t="s">
        <v>416</v>
      </c>
      <c r="C79" s="128" t="s">
        <v>1245</v>
      </c>
      <c r="D79" s="128"/>
      <c r="E79" s="128"/>
      <c r="F79" s="128" t="s">
        <v>1245</v>
      </c>
      <c r="G79" s="115" t="s">
        <v>20</v>
      </c>
      <c r="H79" s="128" t="str">
        <f t="shared" si="5"/>
        <v>25</v>
      </c>
      <c r="I79" s="128" t="str">
        <f t="shared" si="6"/>
        <v>07</v>
      </c>
      <c r="J79" s="128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9"/>
      <c r="O79" s="133" t="s">
        <v>2485</v>
      </c>
      <c r="P79" s="162" t="s">
        <v>2486</v>
      </c>
      <c r="Q79" s="133" t="s">
        <v>1517</v>
      </c>
      <c r="R79" s="133" t="s">
        <v>3318</v>
      </c>
      <c r="S79" s="128" t="s">
        <v>3101</v>
      </c>
      <c r="T79" s="129"/>
      <c r="U79" s="128" t="s">
        <v>3434</v>
      </c>
      <c r="V79" s="133" t="s">
        <v>2487</v>
      </c>
      <c r="W79" s="129"/>
      <c r="X79" s="133" t="s">
        <v>2488</v>
      </c>
      <c r="Y79" s="133" t="s">
        <v>2489</v>
      </c>
      <c r="Z79" s="128" t="s">
        <v>3680</v>
      </c>
      <c r="AA79" s="129"/>
      <c r="AB79" s="134" t="s">
        <v>89</v>
      </c>
      <c r="AC79" s="115" t="s">
        <v>35</v>
      </c>
      <c r="AD79" s="134" t="s">
        <v>89</v>
      </c>
      <c r="AE79" s="134" t="str">
        <f t="shared" si="8"/>
        <v>1987</v>
      </c>
      <c r="AF79" s="135">
        <f t="shared" si="9"/>
        <v>32</v>
      </c>
      <c r="AG79" s="115" t="s">
        <v>25</v>
      </c>
      <c r="AH79" s="129"/>
      <c r="AI79" s="134" t="s">
        <v>89</v>
      </c>
      <c r="AJ79" s="115" t="s">
        <v>3928</v>
      </c>
      <c r="AK79" s="115" t="s">
        <v>22</v>
      </c>
      <c r="AL79" s="128"/>
      <c r="AM79" s="115" t="s">
        <v>22</v>
      </c>
      <c r="AN79" s="128"/>
      <c r="AO79" s="129"/>
      <c r="AP79" s="129"/>
      <c r="AQ79" s="129"/>
      <c r="AR79" s="115" t="s">
        <v>22</v>
      </c>
      <c r="AS79" s="115"/>
      <c r="AT79" s="129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9"/>
      <c r="BC79" s="129"/>
      <c r="BD79" s="136" t="s">
        <v>3051</v>
      </c>
      <c r="BE79" s="136"/>
      <c r="BF79" s="115" t="s">
        <v>1253</v>
      </c>
      <c r="BG79" s="136"/>
      <c r="BH79" s="136" t="s">
        <v>1442</v>
      </c>
      <c r="BI79" s="129"/>
      <c r="BJ79" s="128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9"/>
      <c r="BS79" s="115" t="s">
        <v>1243</v>
      </c>
      <c r="BT79" s="128"/>
      <c r="BU79" s="128"/>
      <c r="BV79" s="128" t="str">
        <f>INDEX([1]DATA!$O$10:$O$285,MATCH(B79,[1]DATA!$C$10:$C$285,0))</f>
        <v>V.07.01.03</v>
      </c>
      <c r="BW79" s="115" t="s">
        <v>1311</v>
      </c>
      <c r="BX79" s="128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7"/>
      <c r="CG79" s="137"/>
      <c r="CH79" s="137"/>
      <c r="CI79" s="137"/>
      <c r="CJ79" s="137"/>
      <c r="CK79" s="137"/>
      <c r="CL79" s="137"/>
      <c r="CM79" s="137"/>
      <c r="CN79" s="137"/>
      <c r="CO79" s="137"/>
      <c r="CP79" s="137"/>
      <c r="CQ79" s="137"/>
      <c r="CR79" s="137"/>
      <c r="CS79" s="137"/>
      <c r="CT79" s="137"/>
      <c r="CU79" s="137"/>
      <c r="CV79" s="137"/>
      <c r="CW79" s="137"/>
      <c r="CX79" s="115" t="s">
        <v>1321</v>
      </c>
      <c r="CY79" s="164"/>
      <c r="CZ79" s="128"/>
      <c r="DA79" s="128" t="s">
        <v>4443</v>
      </c>
    </row>
    <row r="80" spans="1:105" s="139" customFormat="1" ht="99.9" customHeight="1" x14ac:dyDescent="0.3">
      <c r="A80" s="126" t="s">
        <v>1283</v>
      </c>
      <c r="B80" s="127" t="s">
        <v>737</v>
      </c>
      <c r="C80" s="128" t="s">
        <v>1245</v>
      </c>
      <c r="D80" s="128"/>
      <c r="E80" s="128"/>
      <c r="F80" s="128" t="s">
        <v>1245</v>
      </c>
      <c r="G80" s="115" t="s">
        <v>20</v>
      </c>
      <c r="H80" s="128" t="str">
        <f t="shared" si="5"/>
        <v>23</v>
      </c>
      <c r="I80" s="128" t="str">
        <f t="shared" si="6"/>
        <v>11</v>
      </c>
      <c r="J80" s="128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9"/>
      <c r="O80" s="133" t="s">
        <v>2549</v>
      </c>
      <c r="P80" s="147" t="s">
        <v>3144</v>
      </c>
      <c r="Q80" s="133" t="s">
        <v>1499</v>
      </c>
      <c r="R80" s="133" t="s">
        <v>3318</v>
      </c>
      <c r="S80" s="128" t="s">
        <v>3101</v>
      </c>
      <c r="T80" s="129"/>
      <c r="U80" s="128" t="s">
        <v>1412</v>
      </c>
      <c r="V80" s="133" t="s">
        <v>2550</v>
      </c>
      <c r="W80" s="129"/>
      <c r="X80" s="133" t="s">
        <v>2551</v>
      </c>
      <c r="Y80" s="133" t="s">
        <v>2552</v>
      </c>
      <c r="Z80" s="128" t="s">
        <v>3681</v>
      </c>
      <c r="AA80" s="129"/>
      <c r="AB80" s="134" t="s">
        <v>582</v>
      </c>
      <c r="AC80" s="115" t="s">
        <v>35</v>
      </c>
      <c r="AD80" s="134" t="s">
        <v>118</v>
      </c>
      <c r="AE80" s="134" t="str">
        <f t="shared" si="8"/>
        <v>2012</v>
      </c>
      <c r="AF80" s="135">
        <f t="shared" si="9"/>
        <v>7</v>
      </c>
      <c r="AG80" s="115" t="s">
        <v>104</v>
      </c>
      <c r="AH80" s="129"/>
      <c r="AI80" s="134" t="s">
        <v>118</v>
      </c>
      <c r="AJ80" s="115" t="s">
        <v>3928</v>
      </c>
      <c r="AK80" s="115" t="s">
        <v>22</v>
      </c>
      <c r="AL80" s="128"/>
      <c r="AM80" s="115" t="s">
        <v>22</v>
      </c>
      <c r="AN80" s="128"/>
      <c r="AO80" s="129"/>
      <c r="AP80" s="129"/>
      <c r="AQ80" s="129"/>
      <c r="AR80" s="115" t="s">
        <v>22</v>
      </c>
      <c r="AS80" s="115"/>
      <c r="AT80" s="129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9"/>
      <c r="BC80" s="129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9"/>
      <c r="BJ80" s="128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9"/>
      <c r="BS80" s="115" t="s">
        <v>1243</v>
      </c>
      <c r="BT80" s="128"/>
      <c r="BU80" s="128" t="s">
        <v>1243</v>
      </c>
      <c r="BV80" s="128" t="str">
        <f>INDEX([1]DATA!$O$10:$O$285,MATCH(B80,[1]DATA!$C$10:$C$285,0))</f>
        <v>V.07.01.03</v>
      </c>
      <c r="BW80" s="128" t="s">
        <v>1311</v>
      </c>
      <c r="BX80" s="128"/>
      <c r="BY80" s="128">
        <v>2</v>
      </c>
      <c r="BZ80" s="128">
        <v>2.67</v>
      </c>
      <c r="CA80" s="128"/>
      <c r="CB80" s="128"/>
      <c r="CC80" s="128" t="s">
        <v>52</v>
      </c>
      <c r="CD80" s="148">
        <v>0.05</v>
      </c>
      <c r="CE80" s="126" t="s">
        <v>2806</v>
      </c>
      <c r="CF80" s="137"/>
      <c r="CG80" s="137"/>
      <c r="CH80" s="137"/>
      <c r="CI80" s="137"/>
      <c r="CJ80" s="137"/>
      <c r="CK80" s="137"/>
      <c r="CL80" s="137"/>
      <c r="CM80" s="137"/>
      <c r="CN80" s="137"/>
      <c r="CO80" s="137"/>
      <c r="CP80" s="137"/>
      <c r="CQ80" s="137"/>
      <c r="CR80" s="137"/>
      <c r="CS80" s="137"/>
      <c r="CT80" s="137"/>
      <c r="CU80" s="137"/>
      <c r="CV80" s="137"/>
      <c r="CW80" s="137"/>
      <c r="CX80" s="115" t="s">
        <v>3291</v>
      </c>
      <c r="CY80" s="164"/>
      <c r="CZ80" s="128" t="s">
        <v>4443</v>
      </c>
      <c r="DA80" s="128" t="s">
        <v>4443</v>
      </c>
    </row>
    <row r="81" spans="1:105" s="139" customFormat="1" ht="99.9" customHeight="1" x14ac:dyDescent="0.3">
      <c r="A81" s="126" t="s">
        <v>1284</v>
      </c>
      <c r="B81" s="127" t="s">
        <v>580</v>
      </c>
      <c r="C81" s="128" t="s">
        <v>1245</v>
      </c>
      <c r="D81" s="128"/>
      <c r="E81" s="128"/>
      <c r="F81" s="128" t="s">
        <v>1245</v>
      </c>
      <c r="G81" s="115" t="s">
        <v>54</v>
      </c>
      <c r="H81" s="128" t="str">
        <f t="shared" si="5"/>
        <v>05</v>
      </c>
      <c r="I81" s="128" t="str">
        <f t="shared" si="6"/>
        <v>06</v>
      </c>
      <c r="J81" s="128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9"/>
      <c r="O81" s="140" t="s">
        <v>3141</v>
      </c>
      <c r="P81" s="147" t="s">
        <v>2608</v>
      </c>
      <c r="Q81" s="133" t="s">
        <v>1499</v>
      </c>
      <c r="R81" s="133" t="s">
        <v>3318</v>
      </c>
      <c r="S81" s="128" t="s">
        <v>3101</v>
      </c>
      <c r="T81" s="129"/>
      <c r="U81" s="128" t="s">
        <v>3435</v>
      </c>
      <c r="V81" s="133" t="s">
        <v>2590</v>
      </c>
      <c r="W81" s="129"/>
      <c r="X81" s="133" t="s">
        <v>2591</v>
      </c>
      <c r="Y81" s="133" t="s">
        <v>2592</v>
      </c>
      <c r="Z81" s="128" t="s">
        <v>3682</v>
      </c>
      <c r="AA81" s="129"/>
      <c r="AB81" s="134" t="s">
        <v>582</v>
      </c>
      <c r="AC81" s="115" t="s">
        <v>35</v>
      </c>
      <c r="AD81" s="134" t="s">
        <v>582</v>
      </c>
      <c r="AE81" s="134" t="str">
        <f t="shared" si="8"/>
        <v>2012</v>
      </c>
      <c r="AF81" s="135">
        <f t="shared" si="9"/>
        <v>7</v>
      </c>
      <c r="AG81" s="115" t="s">
        <v>104</v>
      </c>
      <c r="AH81" s="129"/>
      <c r="AI81" s="134" t="s">
        <v>582</v>
      </c>
      <c r="AJ81" s="115" t="s">
        <v>3928</v>
      </c>
      <c r="AK81" s="115" t="s">
        <v>22</v>
      </c>
      <c r="AL81" s="128"/>
      <c r="AM81" s="115" t="s">
        <v>22</v>
      </c>
      <c r="AN81" s="128"/>
      <c r="AO81" s="129"/>
      <c r="AP81" s="129"/>
      <c r="AQ81" s="129"/>
      <c r="AR81" s="115" t="s">
        <v>22</v>
      </c>
      <c r="AS81" s="115"/>
      <c r="AT81" s="129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9"/>
      <c r="BC81" s="129"/>
      <c r="BD81" s="136" t="s">
        <v>3050</v>
      </c>
      <c r="BE81" s="136"/>
      <c r="BF81" s="115" t="s">
        <v>1247</v>
      </c>
      <c r="BG81" s="136"/>
      <c r="BH81" s="136" t="s">
        <v>1442</v>
      </c>
      <c r="BI81" s="129"/>
      <c r="BJ81" s="128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9"/>
      <c r="BS81" s="115" t="s">
        <v>34</v>
      </c>
      <c r="BT81" s="128"/>
      <c r="BU81" s="128"/>
      <c r="BV81" s="128" t="str">
        <f>INDEX([1]DATA!$O$10:$O$285,MATCH(B81,[1]DATA!$C$10:$C$285,0))</f>
        <v>V.07.01.03</v>
      </c>
      <c r="BW81" s="115" t="s">
        <v>1311</v>
      </c>
      <c r="BX81" s="128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6" t="s">
        <v>3874</v>
      </c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15" t="s">
        <v>2816</v>
      </c>
      <c r="CY81" s="164"/>
      <c r="CZ81" s="128"/>
      <c r="DA81" s="128" t="s">
        <v>4443</v>
      </c>
    </row>
    <row r="82" spans="1:105" s="139" customFormat="1" ht="99.9" customHeight="1" x14ac:dyDescent="0.3">
      <c r="A82" s="126" t="s">
        <v>1285</v>
      </c>
      <c r="B82" s="127" t="s">
        <v>2801</v>
      </c>
      <c r="C82" s="128" t="s">
        <v>1245</v>
      </c>
      <c r="D82" s="128"/>
      <c r="E82" s="128"/>
      <c r="F82" s="128" t="s">
        <v>1245</v>
      </c>
      <c r="G82" s="115" t="s">
        <v>20</v>
      </c>
      <c r="H82" s="128" t="str">
        <f t="shared" si="5"/>
        <v>03</v>
      </c>
      <c r="I82" s="128" t="str">
        <f t="shared" si="6"/>
        <v>08</v>
      </c>
      <c r="J82" s="128" t="str">
        <f t="shared" si="7"/>
        <v>1989</v>
      </c>
      <c r="K82" s="115" t="s">
        <v>1339</v>
      </c>
      <c r="L82" s="136" t="s">
        <v>2805</v>
      </c>
      <c r="M82" s="115" t="s">
        <v>3217</v>
      </c>
      <c r="N82" s="129"/>
      <c r="O82" s="140" t="s">
        <v>2802</v>
      </c>
      <c r="P82" s="147" t="s">
        <v>2803</v>
      </c>
      <c r="Q82" s="133" t="s">
        <v>1656</v>
      </c>
      <c r="R82" s="133" t="s">
        <v>3318</v>
      </c>
      <c r="S82" s="128" t="s">
        <v>3101</v>
      </c>
      <c r="T82" s="129"/>
      <c r="U82" s="128" t="s">
        <v>3438</v>
      </c>
      <c r="V82" s="140" t="s">
        <v>2804</v>
      </c>
      <c r="W82" s="129"/>
      <c r="X82" s="133"/>
      <c r="Y82" s="133"/>
      <c r="Z82" s="128" t="e">
        <v>#N/A</v>
      </c>
      <c r="AA82" s="129"/>
      <c r="AB82" s="152" t="s">
        <v>2806</v>
      </c>
      <c r="AC82" s="115" t="s">
        <v>35</v>
      </c>
      <c r="AD82" s="152" t="s">
        <v>2806</v>
      </c>
      <c r="AE82" s="134" t="str">
        <f t="shared" si="8"/>
        <v>2018</v>
      </c>
      <c r="AF82" s="135">
        <f t="shared" si="9"/>
        <v>1</v>
      </c>
      <c r="AG82" s="115" t="s">
        <v>104</v>
      </c>
      <c r="AH82" s="129"/>
      <c r="AI82" s="152" t="s">
        <v>2807</v>
      </c>
      <c r="AJ82" s="115" t="s">
        <v>3928</v>
      </c>
      <c r="AK82" s="115"/>
      <c r="AL82" s="128"/>
      <c r="AM82" s="136"/>
      <c r="AN82" s="128"/>
      <c r="AO82" s="129"/>
      <c r="AP82" s="129"/>
      <c r="AQ82" s="129"/>
      <c r="AR82" s="115"/>
      <c r="AS82" s="115"/>
      <c r="AT82" s="129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9"/>
      <c r="BC82" s="129"/>
      <c r="BD82" s="136" t="s">
        <v>2808</v>
      </c>
      <c r="BE82" s="136" t="s">
        <v>3909</v>
      </c>
      <c r="BF82" s="136" t="s">
        <v>2808</v>
      </c>
      <c r="BG82" s="115"/>
      <c r="BH82" s="115" t="s">
        <v>2872</v>
      </c>
      <c r="BI82" s="129"/>
      <c r="BJ82" s="128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9"/>
      <c r="BS82" s="115" t="s">
        <v>34</v>
      </c>
      <c r="BT82" s="128"/>
      <c r="BU82" s="128"/>
      <c r="BV82" s="128" t="str">
        <f>INDEX([1]DATA!$O$10:$O$285,MATCH(B82,[1]DATA!$C$10:$C$285,0))</f>
        <v>V.07.01.03</v>
      </c>
      <c r="BW82" s="128" t="s">
        <v>1311</v>
      </c>
      <c r="BX82" s="128"/>
      <c r="BY82" s="128">
        <v>2</v>
      </c>
      <c r="BZ82" s="128">
        <v>2.67</v>
      </c>
      <c r="CA82" s="128"/>
      <c r="CB82" s="128"/>
      <c r="CC82" s="128"/>
      <c r="CD82" s="128"/>
      <c r="CE82" s="128"/>
      <c r="CF82" s="137"/>
      <c r="CG82" s="137"/>
      <c r="CH82" s="137"/>
      <c r="CI82" s="137"/>
      <c r="CJ82" s="137"/>
      <c r="CK82" s="137"/>
      <c r="CL82" s="137"/>
      <c r="CM82" s="137"/>
      <c r="CN82" s="137"/>
      <c r="CO82" s="137"/>
      <c r="CP82" s="137"/>
      <c r="CQ82" s="137"/>
      <c r="CR82" s="137"/>
      <c r="CS82" s="137"/>
      <c r="CT82" s="137"/>
      <c r="CU82" s="137"/>
      <c r="CV82" s="137"/>
      <c r="CW82" s="137"/>
      <c r="CX82" s="115" t="s">
        <v>34</v>
      </c>
      <c r="CY82" s="164"/>
      <c r="CZ82" s="128" t="s">
        <v>4443</v>
      </c>
      <c r="DA82" s="128" t="s">
        <v>4443</v>
      </c>
    </row>
    <row r="83" spans="1:105" s="139" customFormat="1" ht="99.9" customHeight="1" x14ac:dyDescent="0.3">
      <c r="A83" s="126" t="s">
        <v>1286</v>
      </c>
      <c r="B83" s="127" t="s">
        <v>41</v>
      </c>
      <c r="C83" s="128"/>
      <c r="D83" s="128"/>
      <c r="E83" s="128" t="s">
        <v>1245</v>
      </c>
      <c r="F83" s="128" t="s">
        <v>1245</v>
      </c>
      <c r="G83" s="115" t="s">
        <v>20</v>
      </c>
      <c r="H83" s="128" t="str">
        <f t="shared" si="5"/>
        <v>12</v>
      </c>
      <c r="I83" s="128" t="str">
        <f t="shared" si="6"/>
        <v>08</v>
      </c>
      <c r="J83" s="128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9"/>
      <c r="O83" s="133" t="s">
        <v>1602</v>
      </c>
      <c r="P83" s="162">
        <v>40455</v>
      </c>
      <c r="Q83" s="133" t="s">
        <v>1499</v>
      </c>
      <c r="R83" s="133" t="s">
        <v>3318</v>
      </c>
      <c r="S83" s="128" t="s">
        <v>3101</v>
      </c>
      <c r="T83" s="129"/>
      <c r="U83" s="128" t="s">
        <v>3324</v>
      </c>
      <c r="V83" s="133" t="s">
        <v>1603</v>
      </c>
      <c r="W83" s="129"/>
      <c r="X83" s="140" t="s">
        <v>1604</v>
      </c>
      <c r="Y83" s="141" t="s">
        <v>1605</v>
      </c>
      <c r="Z83" s="128" t="s">
        <v>3516</v>
      </c>
      <c r="AA83" s="129"/>
      <c r="AB83" s="134" t="s">
        <v>43</v>
      </c>
      <c r="AC83" s="115" t="s">
        <v>35</v>
      </c>
      <c r="AD83" s="134" t="s">
        <v>44</v>
      </c>
      <c r="AE83" s="134" t="str">
        <f t="shared" si="8"/>
        <v>2015</v>
      </c>
      <c r="AF83" s="135">
        <f t="shared" si="9"/>
        <v>4</v>
      </c>
      <c r="AG83" s="115" t="s">
        <v>25</v>
      </c>
      <c r="AH83" s="129"/>
      <c r="AI83" s="134" t="s">
        <v>43</v>
      </c>
      <c r="AJ83" s="115" t="s">
        <v>36</v>
      </c>
      <c r="AK83" s="115" t="s">
        <v>36</v>
      </c>
      <c r="AL83" s="128"/>
      <c r="AM83" s="134" t="s">
        <v>44</v>
      </c>
      <c r="AN83" s="128"/>
      <c r="AO83" s="129"/>
      <c r="AP83" s="129"/>
      <c r="AQ83" s="129"/>
      <c r="AR83" s="134" t="s">
        <v>45</v>
      </c>
      <c r="AS83" s="134" t="s">
        <v>1245</v>
      </c>
      <c r="AT83" s="129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9"/>
      <c r="BC83" s="129"/>
      <c r="BD83" s="136" t="s">
        <v>3958</v>
      </c>
      <c r="BE83" s="136" t="s">
        <v>3911</v>
      </c>
      <c r="BF83" s="115"/>
      <c r="BG83" s="136"/>
      <c r="BH83" s="136" t="s">
        <v>1442</v>
      </c>
      <c r="BI83" s="129"/>
      <c r="BJ83" s="128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9"/>
      <c r="BS83" s="115" t="s">
        <v>50</v>
      </c>
      <c r="BT83" s="128"/>
      <c r="BU83" s="128"/>
      <c r="BV83" s="128" t="str">
        <f>INDEX([1]DATA!$O$10:$O$285,MATCH(B83,[1]DATA!$C$10:$C$285,0))</f>
        <v>V.07.01.03</v>
      </c>
      <c r="BW83" s="128" t="s">
        <v>1311</v>
      </c>
      <c r="BX83" s="128"/>
      <c r="BY83" s="128">
        <v>9</v>
      </c>
      <c r="BZ83" s="128">
        <v>4.9800000000000004</v>
      </c>
      <c r="CA83" s="128"/>
      <c r="CB83" s="128"/>
      <c r="CC83" s="128" t="s">
        <v>2873</v>
      </c>
      <c r="CD83" s="128"/>
      <c r="CE83" s="128"/>
      <c r="CF83" s="137"/>
      <c r="CG83" s="137"/>
      <c r="CH83" s="137"/>
      <c r="CI83" s="137"/>
      <c r="CJ83" s="137"/>
      <c r="CK83" s="137"/>
      <c r="CL83" s="137"/>
      <c r="CM83" s="137"/>
      <c r="CN83" s="137"/>
      <c r="CO83" s="137"/>
      <c r="CP83" s="137"/>
      <c r="CQ83" s="137"/>
      <c r="CR83" s="137"/>
      <c r="CS83" s="137"/>
      <c r="CT83" s="137"/>
      <c r="CU83" s="137"/>
      <c r="CV83" s="137"/>
      <c r="CW83" s="137"/>
      <c r="CX83" s="115" t="s">
        <v>50</v>
      </c>
      <c r="CY83" s="164"/>
      <c r="CZ83" s="128"/>
      <c r="DA83" s="128" t="s">
        <v>4443</v>
      </c>
    </row>
    <row r="84" spans="1:105" s="139" customFormat="1" ht="99.9" customHeight="1" x14ac:dyDescent="0.3">
      <c r="A84" s="126" t="s">
        <v>1096</v>
      </c>
      <c r="B84" s="127" t="s">
        <v>210</v>
      </c>
      <c r="C84" s="128"/>
      <c r="D84" s="128"/>
      <c r="E84" s="128" t="s">
        <v>1245</v>
      </c>
      <c r="F84" s="128" t="s">
        <v>1245</v>
      </c>
      <c r="G84" s="115" t="s">
        <v>20</v>
      </c>
      <c r="H84" s="128" t="str">
        <f t="shared" si="5"/>
        <v>03</v>
      </c>
      <c r="I84" s="128" t="str">
        <f t="shared" si="6"/>
        <v>09</v>
      </c>
      <c r="J84" s="128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9"/>
      <c r="O84" s="133" t="s">
        <v>1732</v>
      </c>
      <c r="P84" s="162" t="s">
        <v>1733</v>
      </c>
      <c r="Q84" s="133" t="s">
        <v>1517</v>
      </c>
      <c r="R84" s="133" t="s">
        <v>3318</v>
      </c>
      <c r="S84" s="128" t="s">
        <v>3320</v>
      </c>
      <c r="T84" s="129"/>
      <c r="U84" s="128" t="s">
        <v>3345</v>
      </c>
      <c r="V84" s="133" t="s">
        <v>1734</v>
      </c>
      <c r="W84" s="129"/>
      <c r="X84" s="133" t="s">
        <v>1735</v>
      </c>
      <c r="Y84" s="133" t="s">
        <v>22</v>
      </c>
      <c r="Z84" s="128" t="s">
        <v>3548</v>
      </c>
      <c r="AA84" s="129"/>
      <c r="AB84" s="134" t="s">
        <v>212</v>
      </c>
      <c r="AC84" s="115" t="s">
        <v>35</v>
      </c>
      <c r="AD84" s="134" t="s">
        <v>213</v>
      </c>
      <c r="AE84" s="134" t="str">
        <f t="shared" si="8"/>
        <v>1998</v>
      </c>
      <c r="AF84" s="135">
        <f t="shared" si="9"/>
        <v>21</v>
      </c>
      <c r="AG84" s="115" t="s">
        <v>25</v>
      </c>
      <c r="AH84" s="129"/>
      <c r="AI84" s="134" t="s">
        <v>214</v>
      </c>
      <c r="AJ84" s="115" t="s">
        <v>2792</v>
      </c>
      <c r="AK84" s="115" t="s">
        <v>3843</v>
      </c>
      <c r="AL84" s="128"/>
      <c r="AM84" s="134" t="s">
        <v>184</v>
      </c>
      <c r="AN84" s="128"/>
      <c r="AO84" s="129"/>
      <c r="AP84" s="129"/>
      <c r="AQ84" s="129"/>
      <c r="AR84" s="115" t="s">
        <v>22</v>
      </c>
      <c r="AS84" s="115"/>
      <c r="AT84" s="129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9"/>
      <c r="BC84" s="129"/>
      <c r="BD84" s="136" t="s">
        <v>3002</v>
      </c>
      <c r="BE84" s="126" t="s">
        <v>3909</v>
      </c>
      <c r="BF84" s="115" t="s">
        <v>1483</v>
      </c>
      <c r="BG84" s="115"/>
      <c r="BH84" s="115"/>
      <c r="BI84" s="129"/>
      <c r="BJ84" s="128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9"/>
      <c r="BS84" s="115" t="s">
        <v>34</v>
      </c>
      <c r="BT84" s="128"/>
      <c r="BU84" s="128"/>
      <c r="BV84" s="128" t="str">
        <f>INDEX([1]DATA!$O$10:$O$285,MATCH(B84,[1]DATA!$C$10:$C$285,0))</f>
        <v>V.07.01.03</v>
      </c>
      <c r="BW84" s="128" t="s">
        <v>1311</v>
      </c>
      <c r="BX84" s="128"/>
      <c r="BY84" s="128">
        <v>9</v>
      </c>
      <c r="BZ84" s="128">
        <v>4.9800000000000004</v>
      </c>
      <c r="CA84" s="151">
        <v>43466</v>
      </c>
      <c r="CB84" s="128"/>
      <c r="CC84" s="151" t="s">
        <v>2877</v>
      </c>
      <c r="CD84" s="128"/>
      <c r="CE84" s="128"/>
      <c r="CF84" s="137"/>
      <c r="CG84" s="137"/>
      <c r="CH84" s="137"/>
      <c r="CI84" s="137"/>
      <c r="CJ84" s="137"/>
      <c r="CK84" s="137"/>
      <c r="CL84" s="137"/>
      <c r="CM84" s="137"/>
      <c r="CN84" s="137"/>
      <c r="CO84" s="137"/>
      <c r="CP84" s="137"/>
      <c r="CQ84" s="137"/>
      <c r="CR84" s="137"/>
      <c r="CS84" s="137"/>
      <c r="CT84" s="137"/>
      <c r="CU84" s="137"/>
      <c r="CV84" s="137"/>
      <c r="CW84" s="137"/>
      <c r="CX84" s="115" t="s">
        <v>2816</v>
      </c>
      <c r="CY84" s="164"/>
      <c r="CZ84" s="128"/>
      <c r="DA84" s="128" t="s">
        <v>4443</v>
      </c>
    </row>
    <row r="85" spans="1:105" s="139" customFormat="1" ht="99.9" customHeight="1" x14ac:dyDescent="0.3">
      <c r="A85" s="126" t="s">
        <v>1097</v>
      </c>
      <c r="B85" s="127" t="s">
        <v>197</v>
      </c>
      <c r="C85" s="128"/>
      <c r="D85" s="128"/>
      <c r="E85" s="128" t="s">
        <v>1245</v>
      </c>
      <c r="F85" s="128" t="s">
        <v>1245</v>
      </c>
      <c r="G85" s="115" t="s">
        <v>20</v>
      </c>
      <c r="H85" s="128" t="str">
        <f t="shared" si="5"/>
        <v>22</v>
      </c>
      <c r="I85" s="128" t="str">
        <f t="shared" si="6"/>
        <v>02</v>
      </c>
      <c r="J85" s="128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9"/>
      <c r="O85" s="133" t="s">
        <v>1979</v>
      </c>
      <c r="P85" s="162" t="s">
        <v>1980</v>
      </c>
      <c r="Q85" s="133" t="s">
        <v>1981</v>
      </c>
      <c r="R85" s="133" t="s">
        <v>3318</v>
      </c>
      <c r="S85" s="128" t="s">
        <v>3101</v>
      </c>
      <c r="T85" s="129"/>
      <c r="U85" s="128" t="s">
        <v>3366</v>
      </c>
      <c r="V85" s="133" t="s">
        <v>1982</v>
      </c>
      <c r="W85" s="129"/>
      <c r="X85" s="133" t="s">
        <v>1983</v>
      </c>
      <c r="Y85" s="133" t="s">
        <v>1984</v>
      </c>
      <c r="Z85" s="128" t="s">
        <v>3583</v>
      </c>
      <c r="AA85" s="129"/>
      <c r="AB85" s="134" t="s">
        <v>194</v>
      </c>
      <c r="AC85" s="128" t="s">
        <v>35</v>
      </c>
      <c r="AD85" s="134" t="s">
        <v>194</v>
      </c>
      <c r="AE85" s="134" t="str">
        <f t="shared" si="8"/>
        <v>2003</v>
      </c>
      <c r="AF85" s="135">
        <f t="shared" si="9"/>
        <v>16</v>
      </c>
      <c r="AG85" s="115" t="s">
        <v>25</v>
      </c>
      <c r="AH85" s="129"/>
      <c r="AI85" s="134" t="s">
        <v>194</v>
      </c>
      <c r="AJ85" s="115" t="s">
        <v>2792</v>
      </c>
      <c r="AK85" s="115" t="s">
        <v>2792</v>
      </c>
      <c r="AL85" s="128"/>
      <c r="AM85" s="152" t="s">
        <v>2793</v>
      </c>
      <c r="AN85" s="128"/>
      <c r="AO85" s="129"/>
      <c r="AP85" s="129"/>
      <c r="AQ85" s="129"/>
      <c r="AR85" s="134" t="s">
        <v>199</v>
      </c>
      <c r="AS85" s="134" t="s">
        <v>1245</v>
      </c>
      <c r="AT85" s="129"/>
      <c r="AU85" s="115" t="s">
        <v>28</v>
      </c>
      <c r="AV85" s="115" t="s">
        <v>29</v>
      </c>
      <c r="AW85" s="136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6" t="s">
        <v>3983</v>
      </c>
      <c r="BA85" s="115"/>
      <c r="BB85" s="129"/>
      <c r="BC85" s="129"/>
      <c r="BD85" s="136" t="s">
        <v>3012</v>
      </c>
      <c r="BE85" s="126" t="s">
        <v>3909</v>
      </c>
      <c r="BF85" s="115" t="s">
        <v>1252</v>
      </c>
      <c r="BG85" s="136"/>
      <c r="BH85" s="136" t="s">
        <v>1442</v>
      </c>
      <c r="BI85" s="129"/>
      <c r="BJ85" s="128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9"/>
      <c r="BS85" s="115" t="s">
        <v>34</v>
      </c>
      <c r="BT85" s="128"/>
      <c r="BU85" s="128"/>
      <c r="BV85" s="128" t="str">
        <f>INDEX([1]DATA!$O$10:$O$285,MATCH(B85,[1]DATA!$C$10:$C$285,0))</f>
        <v>V.07.01.03</v>
      </c>
      <c r="BW85" s="115" t="s">
        <v>1311</v>
      </c>
      <c r="BX85" s="128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7"/>
      <c r="CG85" s="137"/>
      <c r="CH85" s="137"/>
      <c r="CI85" s="137"/>
      <c r="CJ85" s="137"/>
      <c r="CK85" s="137"/>
      <c r="CL85" s="137"/>
      <c r="CM85" s="137"/>
      <c r="CN85" s="137"/>
      <c r="CO85" s="137"/>
      <c r="CP85" s="137"/>
      <c r="CQ85" s="137"/>
      <c r="CR85" s="137"/>
      <c r="CS85" s="137"/>
      <c r="CT85" s="137"/>
      <c r="CU85" s="137"/>
      <c r="CV85" s="137"/>
      <c r="CW85" s="137"/>
      <c r="CX85" s="115" t="s">
        <v>34</v>
      </c>
      <c r="CY85" s="164"/>
      <c r="CZ85" s="128"/>
      <c r="DA85" s="128" t="s">
        <v>4443</v>
      </c>
    </row>
    <row r="86" spans="1:105" s="139" customFormat="1" ht="99.9" customHeight="1" x14ac:dyDescent="0.3">
      <c r="A86" s="126" t="s">
        <v>1098</v>
      </c>
      <c r="B86" s="127" t="s">
        <v>195</v>
      </c>
      <c r="C86" s="128" t="s">
        <v>1245</v>
      </c>
      <c r="D86" s="128"/>
      <c r="E86" s="128"/>
      <c r="F86" s="128" t="s">
        <v>1245</v>
      </c>
      <c r="G86" s="115" t="s">
        <v>20</v>
      </c>
      <c r="H86" s="128" t="str">
        <f t="shared" si="5"/>
        <v>03</v>
      </c>
      <c r="I86" s="128" t="str">
        <f t="shared" si="6"/>
        <v>09</v>
      </c>
      <c r="J86" s="128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9"/>
      <c r="O86" s="133" t="s">
        <v>2010</v>
      </c>
      <c r="P86" s="147" t="s">
        <v>3249</v>
      </c>
      <c r="Q86" s="133" t="s">
        <v>1499</v>
      </c>
      <c r="R86" s="133" t="s">
        <v>3318</v>
      </c>
      <c r="S86" s="128" t="s">
        <v>3101</v>
      </c>
      <c r="T86" s="129"/>
      <c r="U86" s="128" t="s">
        <v>3342</v>
      </c>
      <c r="V86" s="133" t="s">
        <v>2011</v>
      </c>
      <c r="W86" s="129"/>
      <c r="X86" s="133" t="s">
        <v>2012</v>
      </c>
      <c r="Y86" s="133" t="s">
        <v>2013</v>
      </c>
      <c r="Z86" s="128" t="s">
        <v>3686</v>
      </c>
      <c r="AA86" s="129"/>
      <c r="AB86" s="134" t="s">
        <v>43</v>
      </c>
      <c r="AC86" s="115" t="s">
        <v>35</v>
      </c>
      <c r="AD86" s="134" t="s">
        <v>43</v>
      </c>
      <c r="AE86" s="134" t="str">
        <f t="shared" si="8"/>
        <v>2001</v>
      </c>
      <c r="AF86" s="135">
        <f t="shared" si="9"/>
        <v>18</v>
      </c>
      <c r="AG86" s="115" t="s">
        <v>25</v>
      </c>
      <c r="AH86" s="129"/>
      <c r="AI86" s="134" t="s">
        <v>43</v>
      </c>
      <c r="AJ86" s="115" t="s">
        <v>74</v>
      </c>
      <c r="AK86" s="115" t="s">
        <v>3222</v>
      </c>
      <c r="AL86" s="128"/>
      <c r="AM86" s="134" t="s">
        <v>140</v>
      </c>
      <c r="AN86" s="128"/>
      <c r="AO86" s="129"/>
      <c r="AP86" s="129"/>
      <c r="AQ86" s="129"/>
      <c r="AR86" s="115" t="s">
        <v>22</v>
      </c>
      <c r="AS86" s="115"/>
      <c r="AT86" s="129"/>
      <c r="AU86" s="115" t="s">
        <v>28</v>
      </c>
      <c r="AV86" s="115" t="s">
        <v>29</v>
      </c>
      <c r="AW86" s="136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6" t="s">
        <v>3984</v>
      </c>
      <c r="BA86" s="115"/>
      <c r="BB86" s="129"/>
      <c r="BC86" s="129"/>
      <c r="BD86" s="115" t="s">
        <v>3058</v>
      </c>
      <c r="BE86" s="115"/>
      <c r="BF86" s="115" t="s">
        <v>1252</v>
      </c>
      <c r="BG86" s="136"/>
      <c r="BH86" s="136" t="s">
        <v>1442</v>
      </c>
      <c r="BI86" s="129"/>
      <c r="BJ86" s="128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9"/>
      <c r="BS86" s="115" t="s">
        <v>3933</v>
      </c>
      <c r="BT86" s="128"/>
      <c r="BU86" s="128"/>
      <c r="BV86" s="128" t="str">
        <f>INDEX([1]DATA!$O$10:$O$285,MATCH(B86,[1]DATA!$C$10:$C$285,0))</f>
        <v>V.07.01.03</v>
      </c>
      <c r="BW86" s="115" t="s">
        <v>1311</v>
      </c>
      <c r="BX86" s="128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7"/>
      <c r="CG86" s="137"/>
      <c r="CH86" s="137"/>
      <c r="CI86" s="137"/>
      <c r="CJ86" s="137"/>
      <c r="CK86" s="137"/>
      <c r="CL86" s="137"/>
      <c r="CM86" s="137"/>
      <c r="CN86" s="137"/>
      <c r="CO86" s="137"/>
      <c r="CP86" s="137"/>
      <c r="CQ86" s="137"/>
      <c r="CR86" s="137"/>
      <c r="CS86" s="137"/>
      <c r="CT86" s="137"/>
      <c r="CU86" s="137"/>
      <c r="CV86" s="137"/>
      <c r="CW86" s="137"/>
      <c r="CX86" s="115" t="s">
        <v>79</v>
      </c>
      <c r="CY86" s="163" t="s">
        <v>3965</v>
      </c>
      <c r="CZ86" s="128"/>
      <c r="DA86" s="128" t="s">
        <v>4443</v>
      </c>
    </row>
    <row r="87" spans="1:105" s="139" customFormat="1" ht="99.9" customHeight="1" x14ac:dyDescent="0.3">
      <c r="A87" s="126" t="s">
        <v>1099</v>
      </c>
      <c r="B87" s="127" t="s">
        <v>168</v>
      </c>
      <c r="C87" s="128" t="s">
        <v>1245</v>
      </c>
      <c r="D87" s="128"/>
      <c r="E87" s="128"/>
      <c r="F87" s="128" t="s">
        <v>1245</v>
      </c>
      <c r="G87" s="115" t="s">
        <v>54</v>
      </c>
      <c r="H87" s="128" t="str">
        <f t="shared" si="5"/>
        <v>15</v>
      </c>
      <c r="I87" s="128" t="str">
        <f t="shared" si="6"/>
        <v>02</v>
      </c>
      <c r="J87" s="128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9"/>
      <c r="O87" s="133" t="s">
        <v>2345</v>
      </c>
      <c r="P87" s="162" t="s">
        <v>2346</v>
      </c>
      <c r="Q87" s="133" t="s">
        <v>1498</v>
      </c>
      <c r="R87" s="133" t="s">
        <v>3318</v>
      </c>
      <c r="S87" s="128" t="s">
        <v>3101</v>
      </c>
      <c r="T87" s="129"/>
      <c r="U87" s="128" t="s">
        <v>3440</v>
      </c>
      <c r="V87" s="133" t="s">
        <v>2347</v>
      </c>
      <c r="W87" s="129"/>
      <c r="X87" s="133" t="s">
        <v>2348</v>
      </c>
      <c r="Y87" s="133" t="s">
        <v>2349</v>
      </c>
      <c r="Z87" s="128" t="s">
        <v>3687</v>
      </c>
      <c r="AA87" s="129"/>
      <c r="AB87" s="134" t="s">
        <v>170</v>
      </c>
      <c r="AC87" s="115" t="s">
        <v>35</v>
      </c>
      <c r="AD87" s="134" t="s">
        <v>170</v>
      </c>
      <c r="AE87" s="134" t="str">
        <f t="shared" si="8"/>
        <v>1988</v>
      </c>
      <c r="AF87" s="135">
        <f t="shared" si="9"/>
        <v>31</v>
      </c>
      <c r="AG87" s="115" t="s">
        <v>25</v>
      </c>
      <c r="AH87" s="129"/>
      <c r="AI87" s="134" t="s">
        <v>170</v>
      </c>
      <c r="AJ87" s="115" t="s">
        <v>171</v>
      </c>
      <c r="AK87" s="115" t="s">
        <v>171</v>
      </c>
      <c r="AL87" s="128"/>
      <c r="AM87" s="134" t="s">
        <v>140</v>
      </c>
      <c r="AN87" s="128"/>
      <c r="AO87" s="129"/>
      <c r="AP87" s="129"/>
      <c r="AQ87" s="129"/>
      <c r="AR87" s="134" t="s">
        <v>172</v>
      </c>
      <c r="AS87" s="134" t="s">
        <v>1245</v>
      </c>
      <c r="AT87" s="129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9"/>
      <c r="BC87" s="129"/>
      <c r="BD87" s="115" t="s">
        <v>3058</v>
      </c>
      <c r="BE87" s="115" t="s">
        <v>3909</v>
      </c>
      <c r="BF87" s="115" t="s">
        <v>1272</v>
      </c>
      <c r="BG87" s="136"/>
      <c r="BH87" s="136" t="s">
        <v>1442</v>
      </c>
      <c r="BI87" s="129"/>
      <c r="BJ87" s="128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9"/>
      <c r="BS87" s="115" t="s">
        <v>34</v>
      </c>
      <c r="BT87" s="128"/>
      <c r="BU87" s="128"/>
      <c r="BV87" s="128" t="str">
        <f>INDEX([1]DATA!$O$10:$O$285,MATCH(B87,[1]DATA!$C$10:$C$285,0))</f>
        <v>15.112</v>
      </c>
      <c r="BW87" s="115" t="s">
        <v>80</v>
      </c>
      <c r="BX87" s="128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7"/>
      <c r="CG87" s="137"/>
      <c r="CH87" s="137"/>
      <c r="CI87" s="137"/>
      <c r="CJ87" s="137"/>
      <c r="CK87" s="137"/>
      <c r="CL87" s="137"/>
      <c r="CM87" s="137"/>
      <c r="CN87" s="137"/>
      <c r="CO87" s="137"/>
      <c r="CP87" s="137"/>
      <c r="CQ87" s="137"/>
      <c r="CR87" s="137"/>
      <c r="CS87" s="137"/>
      <c r="CT87" s="137"/>
      <c r="CU87" s="137"/>
      <c r="CV87" s="137"/>
      <c r="CW87" s="137"/>
      <c r="CX87" s="115" t="s">
        <v>3287</v>
      </c>
      <c r="CY87" s="164"/>
      <c r="CZ87" s="128"/>
      <c r="DA87" s="128" t="s">
        <v>4443</v>
      </c>
    </row>
    <row r="88" spans="1:105" s="139" customFormat="1" ht="99.9" customHeight="1" x14ac:dyDescent="0.3">
      <c r="A88" s="126" t="s">
        <v>1100</v>
      </c>
      <c r="B88" s="127" t="s">
        <v>575</v>
      </c>
      <c r="C88" s="128" t="s">
        <v>1245</v>
      </c>
      <c r="D88" s="128"/>
      <c r="E88" s="128"/>
      <c r="F88" s="128" t="s">
        <v>1245</v>
      </c>
      <c r="G88" s="115" t="s">
        <v>20</v>
      </c>
      <c r="H88" s="128" t="str">
        <f t="shared" si="5"/>
        <v>07</v>
      </c>
      <c r="I88" s="128" t="str">
        <f t="shared" si="6"/>
        <v>04</v>
      </c>
      <c r="J88" s="128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9"/>
      <c r="O88" s="133" t="s">
        <v>2641</v>
      </c>
      <c r="P88" s="147" t="s">
        <v>3261</v>
      </c>
      <c r="Q88" s="133" t="s">
        <v>1499</v>
      </c>
      <c r="R88" s="133" t="s">
        <v>3318</v>
      </c>
      <c r="S88" s="128" t="s">
        <v>3101</v>
      </c>
      <c r="T88" s="129"/>
      <c r="U88" s="128" t="s">
        <v>1364</v>
      </c>
      <c r="V88" s="133" t="s">
        <v>2642</v>
      </c>
      <c r="W88" s="129"/>
      <c r="X88" s="133" t="s">
        <v>2643</v>
      </c>
      <c r="Y88" s="133" t="s">
        <v>2644</v>
      </c>
      <c r="Z88" s="128" t="s">
        <v>3688</v>
      </c>
      <c r="AA88" s="129"/>
      <c r="AB88" s="134" t="s">
        <v>332</v>
      </c>
      <c r="AC88" s="115" t="s">
        <v>35</v>
      </c>
      <c r="AD88" s="134" t="s">
        <v>332</v>
      </c>
      <c r="AE88" s="134" t="str">
        <f t="shared" si="8"/>
        <v>2012</v>
      </c>
      <c r="AF88" s="135">
        <f t="shared" si="9"/>
        <v>7</v>
      </c>
      <c r="AG88" s="115" t="s">
        <v>104</v>
      </c>
      <c r="AH88" s="129"/>
      <c r="AI88" s="134" t="s">
        <v>332</v>
      </c>
      <c r="AJ88" s="115" t="s">
        <v>2796</v>
      </c>
      <c r="AK88" s="115" t="s">
        <v>2796</v>
      </c>
      <c r="AL88" s="128"/>
      <c r="AM88" s="136" t="s">
        <v>2873</v>
      </c>
      <c r="AN88" s="128"/>
      <c r="AO88" s="129"/>
      <c r="AP88" s="129"/>
      <c r="AQ88" s="129"/>
      <c r="AR88" s="115" t="s">
        <v>22</v>
      </c>
      <c r="AS88" s="115"/>
      <c r="AT88" s="129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9"/>
      <c r="BC88" s="129"/>
      <c r="BD88" s="115" t="s">
        <v>3059</v>
      </c>
      <c r="BE88" s="115" t="s">
        <v>3909</v>
      </c>
      <c r="BF88" s="115" t="s">
        <v>1483</v>
      </c>
      <c r="BG88" s="136"/>
      <c r="BH88" s="136" t="s">
        <v>1442</v>
      </c>
      <c r="BI88" s="129"/>
      <c r="BJ88" s="128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9"/>
      <c r="BS88" s="115" t="s">
        <v>34</v>
      </c>
      <c r="BT88" s="128"/>
      <c r="BU88" s="128"/>
      <c r="BV88" s="128" t="str">
        <f>INDEX([1]DATA!$O$10:$O$285,MATCH(B88,[1]DATA!$C$10:$C$285,0))</f>
        <v>V.07.01.03</v>
      </c>
      <c r="BW88" s="115" t="s">
        <v>1311</v>
      </c>
      <c r="BX88" s="128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6" t="s">
        <v>3284</v>
      </c>
      <c r="CF88" s="137"/>
      <c r="CG88" s="137"/>
      <c r="CH88" s="137"/>
      <c r="CI88" s="137"/>
      <c r="CJ88" s="137"/>
      <c r="CK88" s="137"/>
      <c r="CL88" s="137"/>
      <c r="CM88" s="137"/>
      <c r="CN88" s="137"/>
      <c r="CO88" s="137"/>
      <c r="CP88" s="137"/>
      <c r="CQ88" s="137"/>
      <c r="CR88" s="137"/>
      <c r="CS88" s="137"/>
      <c r="CT88" s="137"/>
      <c r="CU88" s="137"/>
      <c r="CV88" s="137"/>
      <c r="CW88" s="137"/>
      <c r="CX88" s="115" t="s">
        <v>34</v>
      </c>
      <c r="CY88" s="164"/>
      <c r="CZ88" s="128"/>
      <c r="DA88" s="128" t="s">
        <v>4443</v>
      </c>
    </row>
    <row r="89" spans="1:105" s="139" customFormat="1" ht="99.9" customHeight="1" x14ac:dyDescent="0.3">
      <c r="A89" s="126" t="s">
        <v>1101</v>
      </c>
      <c r="B89" s="127" t="s">
        <v>321</v>
      </c>
      <c r="C89" s="128" t="s">
        <v>1245</v>
      </c>
      <c r="D89" s="128"/>
      <c r="E89" s="128"/>
      <c r="F89" s="128" t="s">
        <v>1245</v>
      </c>
      <c r="G89" s="115" t="s">
        <v>20</v>
      </c>
      <c r="H89" s="128" t="str">
        <f t="shared" si="5"/>
        <v>01</v>
      </c>
      <c r="I89" s="128" t="str">
        <f t="shared" si="6"/>
        <v>01</v>
      </c>
      <c r="J89" s="128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9"/>
      <c r="O89" s="133" t="s">
        <v>2337</v>
      </c>
      <c r="P89" s="162" t="s">
        <v>2187</v>
      </c>
      <c r="Q89" s="133" t="s">
        <v>1498</v>
      </c>
      <c r="R89" s="133" t="s">
        <v>3318</v>
      </c>
      <c r="S89" s="128" t="s">
        <v>3101</v>
      </c>
      <c r="T89" s="129"/>
      <c r="U89" s="128" t="s">
        <v>3441</v>
      </c>
      <c r="V89" s="133" t="s">
        <v>2338</v>
      </c>
      <c r="W89" s="129"/>
      <c r="X89" s="133" t="s">
        <v>2339</v>
      </c>
      <c r="Y89" s="133" t="s">
        <v>2340</v>
      </c>
      <c r="Z89" s="128" t="s">
        <v>3689</v>
      </c>
      <c r="AA89" s="129"/>
      <c r="AB89" s="134" t="s">
        <v>142</v>
      </c>
      <c r="AC89" s="115" t="s">
        <v>35</v>
      </c>
      <c r="AD89" s="134" t="s">
        <v>142</v>
      </c>
      <c r="AE89" s="134" t="str">
        <f t="shared" si="8"/>
        <v>2009</v>
      </c>
      <c r="AF89" s="135">
        <f t="shared" si="9"/>
        <v>10</v>
      </c>
      <c r="AG89" s="115" t="s">
        <v>104</v>
      </c>
      <c r="AH89" s="129"/>
      <c r="AI89" s="134" t="s">
        <v>142</v>
      </c>
      <c r="AJ89" s="115" t="s">
        <v>260</v>
      </c>
      <c r="AK89" s="115" t="s">
        <v>260</v>
      </c>
      <c r="AL89" s="128"/>
      <c r="AM89" s="134" t="s">
        <v>105</v>
      </c>
      <c r="AN89" s="128"/>
      <c r="AO89" s="129"/>
      <c r="AP89" s="129"/>
      <c r="AQ89" s="129"/>
      <c r="AR89" s="115" t="s">
        <v>22</v>
      </c>
      <c r="AS89" s="115"/>
      <c r="AT89" s="129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9"/>
      <c r="BC89" s="129"/>
      <c r="BD89" s="115" t="s">
        <v>3059</v>
      </c>
      <c r="BE89" s="136" t="s">
        <v>3924</v>
      </c>
      <c r="BF89" s="115" t="s">
        <v>1483</v>
      </c>
      <c r="BG89" s="136"/>
      <c r="BH89" s="136" t="s">
        <v>1442</v>
      </c>
      <c r="BI89" s="129"/>
      <c r="BJ89" s="128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9"/>
      <c r="BS89" s="115" t="s">
        <v>34</v>
      </c>
      <c r="BT89" s="128"/>
      <c r="BU89" s="128"/>
      <c r="BV89" s="128" t="str">
        <f>INDEX([1]DATA!$O$10:$O$285,MATCH(B89,[1]DATA!$C$10:$C$285,0))</f>
        <v>V.07.01.03</v>
      </c>
      <c r="BW89" s="128" t="s">
        <v>1311</v>
      </c>
      <c r="BX89" s="128"/>
      <c r="BY89" s="128">
        <v>4</v>
      </c>
      <c r="BZ89" s="128">
        <v>3.33</v>
      </c>
      <c r="CA89" s="128"/>
      <c r="CB89" s="128"/>
      <c r="CC89" s="128" t="s">
        <v>2967</v>
      </c>
      <c r="CD89" s="128"/>
      <c r="CE89" s="128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15" t="s">
        <v>34</v>
      </c>
      <c r="CY89" s="164"/>
      <c r="CZ89" s="128"/>
      <c r="DA89" s="128" t="s">
        <v>4443</v>
      </c>
    </row>
    <row r="90" spans="1:105" s="139" customFormat="1" ht="145.80000000000001" customHeight="1" x14ac:dyDescent="0.3">
      <c r="A90" s="126" t="s">
        <v>1102</v>
      </c>
      <c r="B90" s="127" t="s">
        <v>324</v>
      </c>
      <c r="C90" s="128" t="s">
        <v>1245</v>
      </c>
      <c r="D90" s="128"/>
      <c r="E90" s="128"/>
      <c r="F90" s="128" t="s">
        <v>1245</v>
      </c>
      <c r="G90" s="115" t="s">
        <v>20</v>
      </c>
      <c r="H90" s="128" t="str">
        <f t="shared" si="5"/>
        <v>17</v>
      </c>
      <c r="I90" s="128" t="str">
        <f t="shared" si="6"/>
        <v>02</v>
      </c>
      <c r="J90" s="128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9"/>
      <c r="O90" s="140" t="s">
        <v>3262</v>
      </c>
      <c r="P90" s="147" t="s">
        <v>3263</v>
      </c>
      <c r="Q90" s="133" t="s">
        <v>3202</v>
      </c>
      <c r="R90" s="133" t="s">
        <v>3318</v>
      </c>
      <c r="S90" s="128" t="s">
        <v>3320</v>
      </c>
      <c r="T90" s="129"/>
      <c r="U90" s="128" t="s">
        <v>1412</v>
      </c>
      <c r="V90" s="133" t="s">
        <v>2638</v>
      </c>
      <c r="W90" s="129"/>
      <c r="X90" s="133" t="s">
        <v>2639</v>
      </c>
      <c r="Y90" s="133" t="s">
        <v>2640</v>
      </c>
      <c r="Z90" s="128" t="s">
        <v>3690</v>
      </c>
      <c r="AA90" s="129"/>
      <c r="AB90" s="134" t="s">
        <v>139</v>
      </c>
      <c r="AC90" s="115" t="s">
        <v>35</v>
      </c>
      <c r="AD90" s="134" t="s">
        <v>139</v>
      </c>
      <c r="AE90" s="134" t="str">
        <f t="shared" si="8"/>
        <v>2008</v>
      </c>
      <c r="AF90" s="135">
        <f t="shared" si="9"/>
        <v>11</v>
      </c>
      <c r="AG90" s="115" t="s">
        <v>104</v>
      </c>
      <c r="AH90" s="129"/>
      <c r="AI90" s="134" t="s">
        <v>139</v>
      </c>
      <c r="AJ90" s="115" t="s">
        <v>260</v>
      </c>
      <c r="AK90" s="115" t="s">
        <v>260</v>
      </c>
      <c r="AL90" s="128"/>
      <c r="AM90" s="134" t="s">
        <v>105</v>
      </c>
      <c r="AN90" s="128"/>
      <c r="AO90" s="129"/>
      <c r="AP90" s="129"/>
      <c r="AQ90" s="129"/>
      <c r="AR90" s="115" t="s">
        <v>22</v>
      </c>
      <c r="AS90" s="115"/>
      <c r="AT90" s="129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6" t="s">
        <v>3898</v>
      </c>
      <c r="BA90" s="115"/>
      <c r="BB90" s="129"/>
      <c r="BC90" s="129"/>
      <c r="BD90" s="136" t="s">
        <v>3899</v>
      </c>
      <c r="BE90" s="115"/>
      <c r="BF90" s="115" t="s">
        <v>1483</v>
      </c>
      <c r="BG90" s="136"/>
      <c r="BH90" s="136" t="s">
        <v>1442</v>
      </c>
      <c r="BI90" s="129"/>
      <c r="BJ90" s="128" t="str">
        <f>INDEX([1]DATA!$Z$10:$Z$285,MATCH(B90,[1]DATA!$C$10:$C$285,0))</f>
        <v>Sơ cấp</v>
      </c>
      <c r="BK90" s="136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9"/>
      <c r="BS90" s="115" t="s">
        <v>3933</v>
      </c>
      <c r="BT90" s="128"/>
      <c r="BU90" s="128" t="s">
        <v>1243</v>
      </c>
      <c r="BV90" s="128" t="str">
        <f>INDEX([1]DATA!$O$10:$O$285,MATCH(B90,[1]DATA!$C$10:$C$285,0))</f>
        <v>V.07.01.03</v>
      </c>
      <c r="BW90" s="115" t="s">
        <v>1311</v>
      </c>
      <c r="BX90" s="128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7"/>
      <c r="CG90" s="137"/>
      <c r="CH90" s="137"/>
      <c r="CI90" s="137"/>
      <c r="CJ90" s="137"/>
      <c r="CK90" s="137"/>
      <c r="CL90" s="137"/>
      <c r="CM90" s="137"/>
      <c r="CN90" s="137"/>
      <c r="CO90" s="137"/>
      <c r="CP90" s="137"/>
      <c r="CQ90" s="137"/>
      <c r="CR90" s="137"/>
      <c r="CS90" s="137"/>
      <c r="CT90" s="137"/>
      <c r="CU90" s="137"/>
      <c r="CV90" s="137"/>
      <c r="CW90" s="137"/>
      <c r="CX90" s="136" t="s">
        <v>3897</v>
      </c>
      <c r="CY90" s="164"/>
      <c r="CZ90" s="128"/>
      <c r="DA90" s="128" t="s">
        <v>4443</v>
      </c>
    </row>
    <row r="91" spans="1:105" s="139" customFormat="1" ht="114.6" customHeight="1" x14ac:dyDescent="0.3">
      <c r="A91" s="126" t="s">
        <v>1103</v>
      </c>
      <c r="B91" s="127" t="s">
        <v>301</v>
      </c>
      <c r="C91" s="128" t="s">
        <v>1245</v>
      </c>
      <c r="D91" s="128"/>
      <c r="E91" s="128"/>
      <c r="F91" s="128" t="s">
        <v>1245</v>
      </c>
      <c r="G91" s="115" t="s">
        <v>54</v>
      </c>
      <c r="H91" s="128" t="str">
        <f t="shared" si="5"/>
        <v>12</v>
      </c>
      <c r="I91" s="128" t="str">
        <f t="shared" si="6"/>
        <v>02</v>
      </c>
      <c r="J91" s="128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9"/>
      <c r="O91" s="133" t="s">
        <v>2757</v>
      </c>
      <c r="P91" s="147" t="s">
        <v>3264</v>
      </c>
      <c r="Q91" s="133" t="s">
        <v>1499</v>
      </c>
      <c r="R91" s="133" t="s">
        <v>3318</v>
      </c>
      <c r="S91" s="128" t="s">
        <v>3101</v>
      </c>
      <c r="T91" s="129"/>
      <c r="U91" s="128" t="s">
        <v>3442</v>
      </c>
      <c r="V91" s="133" t="s">
        <v>2758</v>
      </c>
      <c r="W91" s="129"/>
      <c r="X91" s="133" t="s">
        <v>2759</v>
      </c>
      <c r="Y91" s="133" t="s">
        <v>2760</v>
      </c>
      <c r="Z91" s="128" t="s">
        <v>3691</v>
      </c>
      <c r="AA91" s="129"/>
      <c r="AB91" s="134" t="s">
        <v>113</v>
      </c>
      <c r="AC91" s="115" t="s">
        <v>35</v>
      </c>
      <c r="AD91" s="134" t="s">
        <v>113</v>
      </c>
      <c r="AE91" s="134" t="str">
        <f t="shared" si="8"/>
        <v>2006</v>
      </c>
      <c r="AF91" s="135">
        <f t="shared" si="9"/>
        <v>13</v>
      </c>
      <c r="AG91" s="115" t="s">
        <v>104</v>
      </c>
      <c r="AH91" s="129"/>
      <c r="AI91" s="134" t="s">
        <v>113</v>
      </c>
      <c r="AJ91" s="115" t="s">
        <v>260</v>
      </c>
      <c r="AK91" s="115" t="s">
        <v>260</v>
      </c>
      <c r="AL91" s="128"/>
      <c r="AM91" s="134" t="s">
        <v>105</v>
      </c>
      <c r="AN91" s="128"/>
      <c r="AO91" s="129"/>
      <c r="AP91" s="129"/>
      <c r="AQ91" s="129"/>
      <c r="AR91" s="115" t="s">
        <v>22</v>
      </c>
      <c r="AS91" s="115"/>
      <c r="AT91" s="129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9"/>
      <c r="BC91" s="129"/>
      <c r="BD91" s="115" t="s">
        <v>3060</v>
      </c>
      <c r="BE91" s="115" t="s">
        <v>3909</v>
      </c>
      <c r="BF91" s="115" t="s">
        <v>1483</v>
      </c>
      <c r="BG91" s="136"/>
      <c r="BH91" s="136" t="s">
        <v>1442</v>
      </c>
      <c r="BI91" s="129"/>
      <c r="BJ91" s="128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9"/>
      <c r="BS91" s="115" t="s">
        <v>3933</v>
      </c>
      <c r="BT91" s="128"/>
      <c r="BU91" s="128"/>
      <c r="BV91" s="128" t="str">
        <f>INDEX([1]DATA!$O$10:$O$285,MATCH(B91,[1]DATA!$C$10:$C$285,0))</f>
        <v>V.07.01.03</v>
      </c>
      <c r="BW91" s="115" t="s">
        <v>1311</v>
      </c>
      <c r="BX91" s="128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7"/>
      <c r="CG91" s="137"/>
      <c r="CH91" s="137"/>
      <c r="CI91" s="137"/>
      <c r="CJ91" s="137"/>
      <c r="CK91" s="137"/>
      <c r="CL91" s="137"/>
      <c r="CM91" s="137"/>
      <c r="CN91" s="137"/>
      <c r="CO91" s="137"/>
      <c r="CP91" s="137"/>
      <c r="CQ91" s="137"/>
      <c r="CR91" s="137"/>
      <c r="CS91" s="137"/>
      <c r="CT91" s="137"/>
      <c r="CU91" s="137"/>
      <c r="CV91" s="137"/>
      <c r="CW91" s="137"/>
      <c r="CX91" s="115" t="s">
        <v>79</v>
      </c>
      <c r="CY91" s="164"/>
      <c r="CZ91" s="128"/>
      <c r="DA91" s="128" t="s">
        <v>4443</v>
      </c>
    </row>
    <row r="92" spans="1:105" s="139" customFormat="1" ht="99.9" customHeight="1" x14ac:dyDescent="0.3">
      <c r="A92" s="126" t="s">
        <v>1104</v>
      </c>
      <c r="B92" s="127" t="s">
        <v>591</v>
      </c>
      <c r="C92" s="128" t="s">
        <v>1245</v>
      </c>
      <c r="D92" s="128"/>
      <c r="E92" s="128"/>
      <c r="F92" s="128" t="s">
        <v>1245</v>
      </c>
      <c r="G92" s="115" t="s">
        <v>20</v>
      </c>
      <c r="H92" s="128" t="str">
        <f t="shared" si="5"/>
        <v>04</v>
      </c>
      <c r="I92" s="128" t="str">
        <f t="shared" si="6"/>
        <v>01</v>
      </c>
      <c r="J92" s="128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9"/>
      <c r="O92" s="140" t="s">
        <v>3251</v>
      </c>
      <c r="P92" s="147" t="s">
        <v>3252</v>
      </c>
      <c r="Q92" s="133" t="s">
        <v>3202</v>
      </c>
      <c r="R92" s="133" t="s">
        <v>3318</v>
      </c>
      <c r="S92" s="128" t="s">
        <v>3321</v>
      </c>
      <c r="T92" s="129"/>
      <c r="U92" s="128" t="s">
        <v>3329</v>
      </c>
      <c r="V92" s="133" t="s">
        <v>1826</v>
      </c>
      <c r="W92" s="129"/>
      <c r="X92" s="133" t="s">
        <v>1827</v>
      </c>
      <c r="Y92" s="133" t="s">
        <v>1828</v>
      </c>
      <c r="Z92" s="128" t="s">
        <v>3697</v>
      </c>
      <c r="AA92" s="129"/>
      <c r="AB92" s="134" t="s">
        <v>367</v>
      </c>
      <c r="AC92" s="115" t="s">
        <v>35</v>
      </c>
      <c r="AD92" s="134" t="s">
        <v>572</v>
      </c>
      <c r="AE92" s="134" t="str">
        <f t="shared" si="8"/>
        <v>2008</v>
      </c>
      <c r="AF92" s="135">
        <f t="shared" si="9"/>
        <v>11</v>
      </c>
      <c r="AG92" s="115" t="s">
        <v>104</v>
      </c>
      <c r="AH92" s="129"/>
      <c r="AI92" s="134" t="s">
        <v>572</v>
      </c>
      <c r="AJ92" s="115" t="s">
        <v>3928</v>
      </c>
      <c r="AK92" s="115" t="s">
        <v>22</v>
      </c>
      <c r="AL92" s="128"/>
      <c r="AM92" s="115" t="s">
        <v>22</v>
      </c>
      <c r="AN92" s="128"/>
      <c r="AO92" s="129"/>
      <c r="AP92" s="129"/>
      <c r="AQ92" s="129"/>
      <c r="AR92" s="115" t="s">
        <v>22</v>
      </c>
      <c r="AS92" s="115"/>
      <c r="AT92" s="129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9"/>
      <c r="BC92" s="129"/>
      <c r="BD92" s="115" t="s">
        <v>3064</v>
      </c>
      <c r="BE92" s="115"/>
      <c r="BF92" s="115" t="s">
        <v>1275</v>
      </c>
      <c r="BG92" s="136"/>
      <c r="BH92" s="136" t="s">
        <v>1442</v>
      </c>
      <c r="BI92" s="129"/>
      <c r="BJ92" s="128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9"/>
      <c r="BS92" s="115" t="s">
        <v>34</v>
      </c>
      <c r="BT92" s="128"/>
      <c r="BU92" s="128" t="s">
        <v>34</v>
      </c>
      <c r="BV92" s="128" t="str">
        <f>INDEX([1]DATA!$O$10:$O$285,MATCH(B92,[1]DATA!$C$10:$C$285,0))</f>
        <v>V.07.01.03</v>
      </c>
      <c r="BW92" s="128" t="s">
        <v>1311</v>
      </c>
      <c r="BX92" s="126" t="s">
        <v>367</v>
      </c>
      <c r="BY92" s="128">
        <v>4</v>
      </c>
      <c r="BZ92" s="128">
        <v>3.33</v>
      </c>
      <c r="CA92" s="126" t="s">
        <v>2957</v>
      </c>
      <c r="CB92" s="128"/>
      <c r="CC92" s="126" t="s">
        <v>2957</v>
      </c>
      <c r="CD92" s="148">
        <v>7.0000000000000007E-2</v>
      </c>
      <c r="CE92" s="126" t="s">
        <v>3105</v>
      </c>
      <c r="CF92" s="137"/>
      <c r="CG92" s="137"/>
      <c r="CH92" s="137"/>
      <c r="CI92" s="137"/>
      <c r="CJ92" s="137"/>
      <c r="CK92" s="137"/>
      <c r="CL92" s="137"/>
      <c r="CM92" s="137"/>
      <c r="CN92" s="137"/>
      <c r="CO92" s="137"/>
      <c r="CP92" s="137"/>
      <c r="CQ92" s="137"/>
      <c r="CR92" s="137"/>
      <c r="CS92" s="137"/>
      <c r="CT92" s="137"/>
      <c r="CU92" s="137"/>
      <c r="CV92" s="137"/>
      <c r="CW92" s="137"/>
      <c r="CX92" s="115" t="s">
        <v>2852</v>
      </c>
      <c r="CY92" s="164"/>
      <c r="CZ92" s="128"/>
      <c r="DA92" s="128" t="s">
        <v>4443</v>
      </c>
    </row>
    <row r="93" spans="1:105" s="139" customFormat="1" ht="99.9" customHeight="1" x14ac:dyDescent="0.3">
      <c r="A93" s="126" t="s">
        <v>1105</v>
      </c>
      <c r="B93" s="127" t="s">
        <v>532</v>
      </c>
      <c r="C93" s="128" t="s">
        <v>1245</v>
      </c>
      <c r="D93" s="128"/>
      <c r="E93" s="128"/>
      <c r="F93" s="128" t="s">
        <v>1245</v>
      </c>
      <c r="G93" s="115" t="s">
        <v>20</v>
      </c>
      <c r="H93" s="128" t="str">
        <f t="shared" si="5"/>
        <v>25</v>
      </c>
      <c r="I93" s="128" t="str">
        <f t="shared" si="6"/>
        <v>07</v>
      </c>
      <c r="J93" s="128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9"/>
      <c r="O93" s="133" t="s">
        <v>1833</v>
      </c>
      <c r="P93" s="162" t="s">
        <v>1834</v>
      </c>
      <c r="Q93" s="133" t="s">
        <v>1498</v>
      </c>
      <c r="R93" s="133" t="s">
        <v>3318</v>
      </c>
      <c r="S93" s="128" t="s">
        <v>3101</v>
      </c>
      <c r="T93" s="129"/>
      <c r="U93" s="128" t="s">
        <v>3430</v>
      </c>
      <c r="V93" s="133" t="s">
        <v>1835</v>
      </c>
      <c r="W93" s="129"/>
      <c r="X93" s="133" t="s">
        <v>1836</v>
      </c>
      <c r="Y93" s="133" t="s">
        <v>1837</v>
      </c>
      <c r="Z93" s="128" t="s">
        <v>3698</v>
      </c>
      <c r="AA93" s="129"/>
      <c r="AB93" s="134" t="s">
        <v>152</v>
      </c>
      <c r="AC93" s="115" t="s">
        <v>35</v>
      </c>
      <c r="AD93" s="134" t="s">
        <v>152</v>
      </c>
      <c r="AE93" s="134" t="str">
        <f t="shared" si="8"/>
        <v>2007</v>
      </c>
      <c r="AF93" s="135">
        <f t="shared" si="9"/>
        <v>12</v>
      </c>
      <c r="AG93" s="115" t="s">
        <v>104</v>
      </c>
      <c r="AH93" s="129"/>
      <c r="AI93" s="134" t="s">
        <v>152</v>
      </c>
      <c r="AJ93" s="115" t="s">
        <v>3928</v>
      </c>
      <c r="AK93" s="115" t="s">
        <v>22</v>
      </c>
      <c r="AL93" s="128"/>
      <c r="AM93" s="115" t="s">
        <v>22</v>
      </c>
      <c r="AN93" s="128"/>
      <c r="AO93" s="129"/>
      <c r="AP93" s="129"/>
      <c r="AQ93" s="129"/>
      <c r="AR93" s="115" t="s">
        <v>22</v>
      </c>
      <c r="AS93" s="115"/>
      <c r="AT93" s="129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9"/>
      <c r="BC93" s="129"/>
      <c r="BD93" s="115" t="s">
        <v>3062</v>
      </c>
      <c r="BE93" s="115" t="s">
        <v>3909</v>
      </c>
      <c r="BF93" s="128" t="s">
        <v>1450</v>
      </c>
      <c r="BG93" s="136"/>
      <c r="BH93" s="136" t="s">
        <v>1442</v>
      </c>
      <c r="BI93" s="129"/>
      <c r="BJ93" s="128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6" t="s">
        <v>37</v>
      </c>
      <c r="BQ93" s="136" t="s">
        <v>1312</v>
      </c>
      <c r="BR93" s="129"/>
      <c r="BS93" s="115" t="s">
        <v>34</v>
      </c>
      <c r="BT93" s="128"/>
      <c r="BU93" s="128"/>
      <c r="BV93" s="128" t="str">
        <f>INDEX([1]DATA!$O$10:$O$285,MATCH(B93,[1]DATA!$C$10:$C$285,0))</f>
        <v>V.07.01.03</v>
      </c>
      <c r="BW93" s="115" t="s">
        <v>1311</v>
      </c>
      <c r="BX93" s="128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7"/>
      <c r="CG93" s="137"/>
      <c r="CH93" s="137"/>
      <c r="CI93" s="137"/>
      <c r="CJ93" s="137"/>
      <c r="CK93" s="137"/>
      <c r="CL93" s="137"/>
      <c r="CM93" s="137"/>
      <c r="CN93" s="137"/>
      <c r="CO93" s="137"/>
      <c r="CP93" s="137"/>
      <c r="CQ93" s="137"/>
      <c r="CR93" s="137"/>
      <c r="CS93" s="137"/>
      <c r="CT93" s="137"/>
      <c r="CU93" s="137"/>
      <c r="CV93" s="137"/>
      <c r="CW93" s="137"/>
      <c r="CX93" s="115" t="s">
        <v>34</v>
      </c>
      <c r="CY93" s="164"/>
      <c r="CZ93" s="128"/>
      <c r="DA93" s="128" t="s">
        <v>4443</v>
      </c>
    </row>
    <row r="94" spans="1:105" s="139" customFormat="1" ht="99.9" customHeight="1" x14ac:dyDescent="0.3">
      <c r="A94" s="126" t="s">
        <v>1106</v>
      </c>
      <c r="B94" s="127" t="s">
        <v>554</v>
      </c>
      <c r="C94" s="128" t="s">
        <v>1245</v>
      </c>
      <c r="D94" s="128"/>
      <c r="E94" s="128"/>
      <c r="F94" s="128" t="s">
        <v>1245</v>
      </c>
      <c r="G94" s="115" t="s">
        <v>20</v>
      </c>
      <c r="H94" s="128" t="str">
        <f t="shared" si="5"/>
        <v>13</v>
      </c>
      <c r="I94" s="128" t="str">
        <f t="shared" si="6"/>
        <v>06</v>
      </c>
      <c r="J94" s="128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9"/>
      <c r="O94" s="133" t="s">
        <v>1972</v>
      </c>
      <c r="P94" s="162" t="s">
        <v>556</v>
      </c>
      <c r="Q94" s="133" t="s">
        <v>1499</v>
      </c>
      <c r="R94" s="133" t="s">
        <v>3318</v>
      </c>
      <c r="S94" s="128" t="s">
        <v>3101</v>
      </c>
      <c r="T94" s="129"/>
      <c r="U94" s="128" t="s">
        <v>1412</v>
      </c>
      <c r="V94" s="133" t="s">
        <v>1973</v>
      </c>
      <c r="W94" s="129"/>
      <c r="X94" s="133" t="s">
        <v>1974</v>
      </c>
      <c r="Y94" s="133" t="s">
        <v>1975</v>
      </c>
      <c r="Z94" s="128" t="s">
        <v>3700</v>
      </c>
      <c r="AA94" s="129"/>
      <c r="AB94" s="134" t="s">
        <v>238</v>
      </c>
      <c r="AC94" s="115" t="s">
        <v>35</v>
      </c>
      <c r="AD94" s="134" t="s">
        <v>557</v>
      </c>
      <c r="AE94" s="134" t="str">
        <f t="shared" si="8"/>
        <v>2004</v>
      </c>
      <c r="AF94" s="135">
        <f t="shared" si="9"/>
        <v>15</v>
      </c>
      <c r="AG94" s="115" t="s">
        <v>104</v>
      </c>
      <c r="AH94" s="129"/>
      <c r="AI94" s="134" t="s">
        <v>558</v>
      </c>
      <c r="AJ94" s="115" t="s">
        <v>3928</v>
      </c>
      <c r="AK94" s="115" t="s">
        <v>22</v>
      </c>
      <c r="AL94" s="128"/>
      <c r="AM94" s="115" t="s">
        <v>22</v>
      </c>
      <c r="AN94" s="128"/>
      <c r="AO94" s="129"/>
      <c r="AP94" s="129"/>
      <c r="AQ94" s="129"/>
      <c r="AR94" s="134" t="s">
        <v>559</v>
      </c>
      <c r="AS94" s="134" t="s">
        <v>1245</v>
      </c>
      <c r="AT94" s="129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9"/>
      <c r="BC94" s="129"/>
      <c r="BD94" s="115" t="s">
        <v>3062</v>
      </c>
      <c r="BE94" s="115"/>
      <c r="BF94" s="115" t="s">
        <v>1483</v>
      </c>
      <c r="BG94" s="136"/>
      <c r="BH94" s="136" t="s">
        <v>1442</v>
      </c>
      <c r="BI94" s="129"/>
      <c r="BJ94" s="128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9"/>
      <c r="BS94" s="115" t="s">
        <v>34</v>
      </c>
      <c r="BT94" s="128"/>
      <c r="BU94" s="128" t="s">
        <v>34</v>
      </c>
      <c r="BV94" s="128" t="str">
        <f>INDEX([1]DATA!$O$10:$O$285,MATCH(B94,[1]DATA!$C$10:$C$285,0))</f>
        <v>V.07.01.03</v>
      </c>
      <c r="BW94" s="115" t="s">
        <v>1311</v>
      </c>
      <c r="BX94" s="128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7"/>
      <c r="CG94" s="137"/>
      <c r="CH94" s="137"/>
      <c r="CI94" s="137"/>
      <c r="CJ94" s="137"/>
      <c r="CK94" s="137"/>
      <c r="CL94" s="137"/>
      <c r="CM94" s="137"/>
      <c r="CN94" s="137"/>
      <c r="CO94" s="137"/>
      <c r="CP94" s="137"/>
      <c r="CQ94" s="137"/>
      <c r="CR94" s="137"/>
      <c r="CS94" s="137"/>
      <c r="CT94" s="137"/>
      <c r="CU94" s="137"/>
      <c r="CV94" s="137"/>
      <c r="CW94" s="137"/>
      <c r="CX94" s="115" t="s">
        <v>3068</v>
      </c>
      <c r="CY94" s="164"/>
      <c r="CZ94" s="128"/>
      <c r="DA94" s="128" t="s">
        <v>4443</v>
      </c>
    </row>
    <row r="95" spans="1:105" s="139" customFormat="1" ht="99.9" customHeight="1" x14ac:dyDescent="0.3">
      <c r="A95" s="126" t="s">
        <v>1107</v>
      </c>
      <c r="B95" s="127" t="s">
        <v>688</v>
      </c>
      <c r="C95" s="128" t="s">
        <v>1245</v>
      </c>
      <c r="D95" s="128"/>
      <c r="E95" s="128"/>
      <c r="F95" s="128" t="s">
        <v>1245</v>
      </c>
      <c r="G95" s="115" t="s">
        <v>20</v>
      </c>
      <c r="H95" s="128" t="str">
        <f t="shared" si="5"/>
        <v>08</v>
      </c>
      <c r="I95" s="128" t="str">
        <f t="shared" si="6"/>
        <v>12</v>
      </c>
      <c r="J95" s="128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9"/>
      <c r="O95" s="140" t="s">
        <v>3255</v>
      </c>
      <c r="P95" s="147" t="s">
        <v>3256</v>
      </c>
      <c r="Q95" s="133" t="s">
        <v>3187</v>
      </c>
      <c r="R95" s="133" t="s">
        <v>3318</v>
      </c>
      <c r="S95" s="128" t="s">
        <v>3101</v>
      </c>
      <c r="T95" s="129"/>
      <c r="U95" s="128" t="s">
        <v>3447</v>
      </c>
      <c r="V95" s="133" t="s">
        <v>2069</v>
      </c>
      <c r="W95" s="129"/>
      <c r="X95" s="133" t="s">
        <v>2070</v>
      </c>
      <c r="Y95" s="133" t="s">
        <v>2071</v>
      </c>
      <c r="Z95" s="128" t="s">
        <v>3701</v>
      </c>
      <c r="AA95" s="129"/>
      <c r="AB95" s="134" t="s">
        <v>332</v>
      </c>
      <c r="AC95" s="115" t="s">
        <v>35</v>
      </c>
      <c r="AD95" s="134" t="s">
        <v>225</v>
      </c>
      <c r="AE95" s="134" t="str">
        <f t="shared" si="8"/>
        <v>2010</v>
      </c>
      <c r="AF95" s="135">
        <f t="shared" si="9"/>
        <v>9</v>
      </c>
      <c r="AG95" s="115" t="s">
        <v>104</v>
      </c>
      <c r="AH95" s="129"/>
      <c r="AI95" s="134" t="s">
        <v>225</v>
      </c>
      <c r="AJ95" s="115" t="s">
        <v>3928</v>
      </c>
      <c r="AK95" s="115" t="s">
        <v>22</v>
      </c>
      <c r="AL95" s="128"/>
      <c r="AM95" s="115" t="s">
        <v>22</v>
      </c>
      <c r="AN95" s="128"/>
      <c r="AO95" s="129"/>
      <c r="AP95" s="129"/>
      <c r="AQ95" s="129"/>
      <c r="AR95" s="115" t="s">
        <v>22</v>
      </c>
      <c r="AS95" s="115"/>
      <c r="AT95" s="129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9"/>
      <c r="BC95" s="129"/>
      <c r="BD95" s="115" t="s">
        <v>3058</v>
      </c>
      <c r="BE95" s="115" t="s">
        <v>3909</v>
      </c>
      <c r="BF95" s="115" t="s">
        <v>1248</v>
      </c>
      <c r="BG95" s="136"/>
      <c r="BH95" s="136" t="s">
        <v>1442</v>
      </c>
      <c r="BI95" s="129"/>
      <c r="BJ95" s="128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9"/>
      <c r="BS95" s="115" t="s">
        <v>34</v>
      </c>
      <c r="BT95" s="128"/>
      <c r="BU95" s="128"/>
      <c r="BV95" s="128" t="str">
        <f>INDEX([1]DATA!$O$10:$O$285,MATCH(B95,[1]DATA!$C$10:$C$285,0))</f>
        <v>V.07.01.03</v>
      </c>
      <c r="BW95" s="128" t="s">
        <v>1311</v>
      </c>
      <c r="BX95" s="128"/>
      <c r="BY95" s="128">
        <v>2</v>
      </c>
      <c r="BZ95" s="128">
        <v>2.67</v>
      </c>
      <c r="CA95" s="128"/>
      <c r="CB95" s="128"/>
      <c r="CC95" s="128" t="s">
        <v>91</v>
      </c>
      <c r="CD95" s="148">
        <v>0.05</v>
      </c>
      <c r="CE95" s="126" t="s">
        <v>2967</v>
      </c>
      <c r="CF95" s="137"/>
      <c r="CG95" s="137"/>
      <c r="CH95" s="137"/>
      <c r="CI95" s="137"/>
      <c r="CJ95" s="137"/>
      <c r="CK95" s="137"/>
      <c r="CL95" s="137"/>
      <c r="CM95" s="137"/>
      <c r="CN95" s="137"/>
      <c r="CO95" s="137"/>
      <c r="CP95" s="137"/>
      <c r="CQ95" s="137"/>
      <c r="CR95" s="137"/>
      <c r="CS95" s="137"/>
      <c r="CT95" s="137"/>
      <c r="CU95" s="137"/>
      <c r="CV95" s="137"/>
      <c r="CW95" s="137"/>
      <c r="CX95" s="115" t="s">
        <v>34</v>
      </c>
      <c r="CY95" s="164"/>
      <c r="CZ95" s="128"/>
      <c r="DA95" s="128" t="s">
        <v>4443</v>
      </c>
    </row>
    <row r="96" spans="1:105" s="139" customFormat="1" ht="99.9" customHeight="1" x14ac:dyDescent="0.3">
      <c r="A96" s="126" t="s">
        <v>1287</v>
      </c>
      <c r="B96" s="127" t="s">
        <v>583</v>
      </c>
      <c r="C96" s="128" t="s">
        <v>1245</v>
      </c>
      <c r="D96" s="128"/>
      <c r="E96" s="128"/>
      <c r="F96" s="128" t="s">
        <v>1245</v>
      </c>
      <c r="G96" s="115" t="s">
        <v>54</v>
      </c>
      <c r="H96" s="128" t="str">
        <f t="shared" si="5"/>
        <v>24</v>
      </c>
      <c r="I96" s="128" t="str">
        <f t="shared" si="6"/>
        <v>04</v>
      </c>
      <c r="J96" s="128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9"/>
      <c r="O96" s="140" t="s">
        <v>3257</v>
      </c>
      <c r="P96" s="147" t="s">
        <v>3258</v>
      </c>
      <c r="Q96" s="133" t="s">
        <v>3202</v>
      </c>
      <c r="R96" s="133" t="s">
        <v>3318</v>
      </c>
      <c r="S96" s="128" t="s">
        <v>3320</v>
      </c>
      <c r="T96" s="129"/>
      <c r="U96" s="128" t="s">
        <v>3450</v>
      </c>
      <c r="V96" s="133" t="s">
        <v>2244</v>
      </c>
      <c r="W96" s="129"/>
      <c r="X96" s="133" t="s">
        <v>2245</v>
      </c>
      <c r="Y96" s="133" t="s">
        <v>2246</v>
      </c>
      <c r="Z96" s="128" t="s">
        <v>3704</v>
      </c>
      <c r="AA96" s="129"/>
      <c r="AB96" s="134" t="s">
        <v>139</v>
      </c>
      <c r="AC96" s="115" t="s">
        <v>35</v>
      </c>
      <c r="AD96" s="134" t="s">
        <v>139</v>
      </c>
      <c r="AE96" s="134" t="str">
        <f t="shared" si="8"/>
        <v>2008</v>
      </c>
      <c r="AF96" s="135">
        <f t="shared" si="9"/>
        <v>11</v>
      </c>
      <c r="AG96" s="115" t="s">
        <v>104</v>
      </c>
      <c r="AH96" s="129"/>
      <c r="AI96" s="134" t="s">
        <v>139</v>
      </c>
      <c r="AJ96" s="115" t="s">
        <v>3928</v>
      </c>
      <c r="AK96" s="115" t="s">
        <v>22</v>
      </c>
      <c r="AL96" s="128"/>
      <c r="AM96" s="115" t="s">
        <v>22</v>
      </c>
      <c r="AN96" s="128"/>
      <c r="AO96" s="129"/>
      <c r="AP96" s="129"/>
      <c r="AQ96" s="129"/>
      <c r="AR96" s="115" t="s">
        <v>22</v>
      </c>
      <c r="AS96" s="115"/>
      <c r="AT96" s="129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9"/>
      <c r="BC96" s="129"/>
      <c r="BD96" s="115" t="s">
        <v>3066</v>
      </c>
      <c r="BE96" s="115"/>
      <c r="BF96" s="115" t="s">
        <v>1483</v>
      </c>
      <c r="BG96" s="136"/>
      <c r="BH96" s="136" t="s">
        <v>1442</v>
      </c>
      <c r="BI96" s="129"/>
      <c r="BJ96" s="128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9"/>
      <c r="BS96" s="115" t="s">
        <v>3933</v>
      </c>
      <c r="BT96" s="128"/>
      <c r="BU96" s="115" t="s">
        <v>79</v>
      </c>
      <c r="BV96" s="128" t="str">
        <f>INDEX([1]DATA!$O$10:$O$285,MATCH(B96,[1]DATA!$C$10:$C$285,0))</f>
        <v>V.07.01.03</v>
      </c>
      <c r="BW96" s="128" t="s">
        <v>1311</v>
      </c>
      <c r="BX96" s="128"/>
      <c r="BY96" s="128">
        <v>4</v>
      </c>
      <c r="BZ96" s="128">
        <v>3.33</v>
      </c>
      <c r="CA96" s="128"/>
      <c r="CB96" s="128"/>
      <c r="CC96" s="128" t="s">
        <v>2967</v>
      </c>
      <c r="CD96" s="128"/>
      <c r="CE96" s="128"/>
      <c r="CF96" s="137"/>
      <c r="CG96" s="137"/>
      <c r="CH96" s="137"/>
      <c r="CI96" s="137"/>
      <c r="CJ96" s="137"/>
      <c r="CK96" s="137"/>
      <c r="CL96" s="137"/>
      <c r="CM96" s="137"/>
      <c r="CN96" s="137"/>
      <c r="CO96" s="137"/>
      <c r="CP96" s="137"/>
      <c r="CQ96" s="137"/>
      <c r="CR96" s="137"/>
      <c r="CS96" s="137"/>
      <c r="CT96" s="137"/>
      <c r="CU96" s="137"/>
      <c r="CV96" s="137"/>
      <c r="CW96" s="137"/>
      <c r="CX96" s="115" t="s">
        <v>79</v>
      </c>
      <c r="CY96" s="164"/>
      <c r="CZ96" s="128"/>
      <c r="DA96" s="128" t="s">
        <v>4443</v>
      </c>
    </row>
    <row r="97" spans="1:105" s="139" customFormat="1" ht="99.9" customHeight="1" x14ac:dyDescent="0.3">
      <c r="A97" s="126" t="s">
        <v>1108</v>
      </c>
      <c r="B97" s="127" t="s">
        <v>521</v>
      </c>
      <c r="C97" s="128" t="s">
        <v>1245</v>
      </c>
      <c r="D97" s="128"/>
      <c r="E97" s="128"/>
      <c r="F97" s="128" t="s">
        <v>1245</v>
      </c>
      <c r="G97" s="115" t="s">
        <v>54</v>
      </c>
      <c r="H97" s="128" t="str">
        <f t="shared" si="5"/>
        <v>12</v>
      </c>
      <c r="I97" s="128" t="str">
        <f t="shared" si="6"/>
        <v>02</v>
      </c>
      <c r="J97" s="128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9"/>
      <c r="O97" s="140" t="s">
        <v>3259</v>
      </c>
      <c r="P97" s="147" t="s">
        <v>3260</v>
      </c>
      <c r="Q97" s="133" t="s">
        <v>3202</v>
      </c>
      <c r="R97" s="133" t="s">
        <v>3318</v>
      </c>
      <c r="S97" s="128" t="s">
        <v>3101</v>
      </c>
      <c r="T97" s="129"/>
      <c r="U97" s="128" t="s">
        <v>3401</v>
      </c>
      <c r="V97" s="133" t="s">
        <v>2261</v>
      </c>
      <c r="W97" s="129"/>
      <c r="X97" s="133" t="s">
        <v>2262</v>
      </c>
      <c r="Y97" s="133" t="s">
        <v>2263</v>
      </c>
      <c r="Z97" s="128" t="s">
        <v>3640</v>
      </c>
      <c r="AA97" s="129"/>
      <c r="AB97" s="134" t="s">
        <v>123</v>
      </c>
      <c r="AC97" s="115" t="s">
        <v>35</v>
      </c>
      <c r="AD97" s="134" t="s">
        <v>123</v>
      </c>
      <c r="AE97" s="134" t="str">
        <f t="shared" si="8"/>
        <v>2005</v>
      </c>
      <c r="AF97" s="135">
        <f t="shared" si="9"/>
        <v>14</v>
      </c>
      <c r="AG97" s="115" t="s">
        <v>104</v>
      </c>
      <c r="AH97" s="129"/>
      <c r="AI97" s="134" t="s">
        <v>123</v>
      </c>
      <c r="AJ97" s="115" t="s">
        <v>3928</v>
      </c>
      <c r="AK97" s="115" t="s">
        <v>22</v>
      </c>
      <c r="AL97" s="128"/>
      <c r="AM97" s="115" t="s">
        <v>22</v>
      </c>
      <c r="AN97" s="128"/>
      <c r="AO97" s="129"/>
      <c r="AP97" s="129"/>
      <c r="AQ97" s="129"/>
      <c r="AR97" s="115" t="s">
        <v>22</v>
      </c>
      <c r="AS97" s="115"/>
      <c r="AT97" s="129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9"/>
      <c r="BC97" s="129"/>
      <c r="BD97" s="136" t="s">
        <v>3845</v>
      </c>
      <c r="BE97" s="115"/>
      <c r="BF97" s="115" t="s">
        <v>1483</v>
      </c>
      <c r="BG97" s="136"/>
      <c r="BH97" s="136" t="s">
        <v>1442</v>
      </c>
      <c r="BI97" s="129"/>
      <c r="BJ97" s="128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6" t="s">
        <v>37</v>
      </c>
      <c r="BQ97" s="136"/>
      <c r="BR97" s="129"/>
      <c r="BS97" s="115" t="s">
        <v>3933</v>
      </c>
      <c r="BT97" s="128"/>
      <c r="BU97" s="128"/>
      <c r="BV97" s="128" t="str">
        <f>INDEX([1]DATA!$O$10:$O$285,MATCH(B97,[1]DATA!$C$10:$C$285,0))</f>
        <v>V.07.01.03</v>
      </c>
      <c r="BW97" s="115" t="s">
        <v>1311</v>
      </c>
      <c r="BX97" s="128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7"/>
      <c r="CG97" s="137"/>
      <c r="CH97" s="137"/>
      <c r="CI97" s="137"/>
      <c r="CJ97" s="137"/>
      <c r="CK97" s="137"/>
      <c r="CL97" s="137"/>
      <c r="CM97" s="137"/>
      <c r="CN97" s="137"/>
      <c r="CO97" s="137"/>
      <c r="CP97" s="137"/>
      <c r="CQ97" s="137"/>
      <c r="CR97" s="137"/>
      <c r="CS97" s="137"/>
      <c r="CT97" s="137"/>
      <c r="CU97" s="137"/>
      <c r="CV97" s="137"/>
      <c r="CW97" s="137"/>
      <c r="CX97" s="115" t="s">
        <v>79</v>
      </c>
      <c r="CY97" s="164"/>
      <c r="CZ97" s="128"/>
      <c r="DA97" s="128" t="s">
        <v>4443</v>
      </c>
    </row>
    <row r="98" spans="1:105" s="139" customFormat="1" ht="99.9" customHeight="1" x14ac:dyDescent="0.3">
      <c r="A98" s="126" t="s">
        <v>1288</v>
      </c>
      <c r="B98" s="127" t="s">
        <v>606</v>
      </c>
      <c r="C98" s="128" t="s">
        <v>1245</v>
      </c>
      <c r="D98" s="128"/>
      <c r="E98" s="128"/>
      <c r="F98" s="128" t="s">
        <v>1245</v>
      </c>
      <c r="G98" s="115" t="s">
        <v>20</v>
      </c>
      <c r="H98" s="128" t="str">
        <f t="shared" si="5"/>
        <v>10</v>
      </c>
      <c r="I98" s="128" t="str">
        <f t="shared" si="6"/>
        <v>04</v>
      </c>
      <c r="J98" s="128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9"/>
      <c r="O98" s="133" t="s">
        <v>2333</v>
      </c>
      <c r="P98" s="162" t="s">
        <v>431</v>
      </c>
      <c r="Q98" s="133" t="s">
        <v>1499</v>
      </c>
      <c r="R98" s="133" t="s">
        <v>3318</v>
      </c>
      <c r="S98" s="128" t="s">
        <v>3101</v>
      </c>
      <c r="T98" s="129"/>
      <c r="U98" s="128" t="s">
        <v>3451</v>
      </c>
      <c r="V98" s="133" t="s">
        <v>2334</v>
      </c>
      <c r="W98" s="129"/>
      <c r="X98" s="133" t="s">
        <v>2335</v>
      </c>
      <c r="Y98" s="133" t="s">
        <v>2336</v>
      </c>
      <c r="Z98" s="128" t="s">
        <v>3705</v>
      </c>
      <c r="AA98" s="129"/>
      <c r="AB98" s="134" t="s">
        <v>225</v>
      </c>
      <c r="AC98" s="115" t="s">
        <v>35</v>
      </c>
      <c r="AD98" s="134" t="s">
        <v>225</v>
      </c>
      <c r="AE98" s="134" t="str">
        <f t="shared" si="8"/>
        <v>2010</v>
      </c>
      <c r="AF98" s="135">
        <f t="shared" si="9"/>
        <v>9</v>
      </c>
      <c r="AG98" s="115" t="s">
        <v>104</v>
      </c>
      <c r="AH98" s="129"/>
      <c r="AI98" s="134" t="s">
        <v>225</v>
      </c>
      <c r="AJ98" s="115" t="s">
        <v>3928</v>
      </c>
      <c r="AK98" s="115" t="s">
        <v>22</v>
      </c>
      <c r="AL98" s="128"/>
      <c r="AM98" s="115" t="s">
        <v>22</v>
      </c>
      <c r="AN98" s="128"/>
      <c r="AO98" s="129"/>
      <c r="AP98" s="129"/>
      <c r="AQ98" s="129"/>
      <c r="AR98" s="115" t="s">
        <v>22</v>
      </c>
      <c r="AS98" s="115"/>
      <c r="AT98" s="129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9"/>
      <c r="BC98" s="129"/>
      <c r="BD98" s="136" t="s">
        <v>3067</v>
      </c>
      <c r="BE98" s="136" t="s">
        <v>3914</v>
      </c>
      <c r="BF98" s="115" t="s">
        <v>1268</v>
      </c>
      <c r="BG98" s="136"/>
      <c r="BH98" s="136" t="s">
        <v>1442</v>
      </c>
      <c r="BI98" s="129"/>
      <c r="BJ98" s="128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9"/>
      <c r="BS98" s="115" t="s">
        <v>34</v>
      </c>
      <c r="BT98" s="128"/>
      <c r="BU98" s="128"/>
      <c r="BV98" s="128" t="str">
        <f>INDEX([1]DATA!$O$10:$O$285,MATCH(B98,[1]DATA!$C$10:$C$285,0))</f>
        <v>V.07.01.03</v>
      </c>
      <c r="BW98" s="128" t="s">
        <v>1311</v>
      </c>
      <c r="BX98" s="128"/>
      <c r="BY98" s="128">
        <v>3</v>
      </c>
      <c r="BZ98" s="128">
        <v>3</v>
      </c>
      <c r="CA98" s="128"/>
      <c r="CB98" s="128"/>
      <c r="CC98" s="128" t="s">
        <v>91</v>
      </c>
      <c r="CD98" s="128"/>
      <c r="CE98" s="128"/>
      <c r="CF98" s="137"/>
      <c r="CG98" s="137"/>
      <c r="CH98" s="137"/>
      <c r="CI98" s="137"/>
      <c r="CJ98" s="137"/>
      <c r="CK98" s="137"/>
      <c r="CL98" s="137"/>
      <c r="CM98" s="137"/>
      <c r="CN98" s="137"/>
      <c r="CO98" s="137"/>
      <c r="CP98" s="137"/>
      <c r="CQ98" s="137"/>
      <c r="CR98" s="137"/>
      <c r="CS98" s="137"/>
      <c r="CT98" s="137"/>
      <c r="CU98" s="137"/>
      <c r="CV98" s="137"/>
      <c r="CW98" s="137"/>
      <c r="CX98" s="115" t="s">
        <v>34</v>
      </c>
      <c r="CY98" s="164"/>
      <c r="CZ98" s="128"/>
      <c r="DA98" s="128" t="s">
        <v>4443</v>
      </c>
    </row>
    <row r="99" spans="1:105" s="139" customFormat="1" ht="72.599999999999994" customHeight="1" x14ac:dyDescent="0.3">
      <c r="A99" s="126" t="s">
        <v>1109</v>
      </c>
      <c r="B99" s="127" t="s">
        <v>137</v>
      </c>
      <c r="C99" s="128" t="s">
        <v>1245</v>
      </c>
      <c r="D99" s="128"/>
      <c r="E99" s="128"/>
      <c r="F99" s="128" t="s">
        <v>1245</v>
      </c>
      <c r="G99" s="115" t="s">
        <v>20</v>
      </c>
      <c r="H99" s="128" t="str">
        <f t="shared" si="5"/>
        <v>28</v>
      </c>
      <c r="I99" s="128" t="str">
        <f t="shared" si="6"/>
        <v>08</v>
      </c>
      <c r="J99" s="128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9"/>
      <c r="O99" s="133" t="s">
        <v>2355</v>
      </c>
      <c r="P99" s="162" t="s">
        <v>2356</v>
      </c>
      <c r="Q99" s="133" t="s">
        <v>1499</v>
      </c>
      <c r="R99" s="133" t="s">
        <v>3318</v>
      </c>
      <c r="S99" s="128" t="s">
        <v>3320</v>
      </c>
      <c r="T99" s="129"/>
      <c r="U99" s="128" t="s">
        <v>3452</v>
      </c>
      <c r="V99" s="133" t="s">
        <v>2357</v>
      </c>
      <c r="W99" s="129"/>
      <c r="X99" s="133" t="s">
        <v>2358</v>
      </c>
      <c r="Y99" s="133" t="s">
        <v>2359</v>
      </c>
      <c r="Z99" s="128" t="s">
        <v>3706</v>
      </c>
      <c r="AA99" s="129"/>
      <c r="AB99" s="134" t="s">
        <v>139</v>
      </c>
      <c r="AC99" s="115" t="s">
        <v>35</v>
      </c>
      <c r="AD99" s="134" t="s">
        <v>139</v>
      </c>
      <c r="AE99" s="134" t="str">
        <f t="shared" si="8"/>
        <v>2008</v>
      </c>
      <c r="AF99" s="135">
        <f t="shared" si="9"/>
        <v>11</v>
      </c>
      <c r="AG99" s="115" t="s">
        <v>104</v>
      </c>
      <c r="AH99" s="129"/>
      <c r="AI99" s="134" t="s">
        <v>139</v>
      </c>
      <c r="AJ99" s="115" t="s">
        <v>3928</v>
      </c>
      <c r="AK99" s="115"/>
      <c r="AL99" s="128"/>
      <c r="AM99" s="134"/>
      <c r="AN99" s="128"/>
      <c r="AO99" s="129"/>
      <c r="AP99" s="129"/>
      <c r="AQ99" s="129"/>
      <c r="AR99" s="115" t="s">
        <v>22</v>
      </c>
      <c r="AS99" s="115"/>
      <c r="AT99" s="129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9"/>
      <c r="BC99" s="129"/>
      <c r="BD99" s="115" t="s">
        <v>3058</v>
      </c>
      <c r="BE99" s="115" t="s">
        <v>3909</v>
      </c>
      <c r="BF99" s="115" t="s">
        <v>1272</v>
      </c>
      <c r="BG99" s="136"/>
      <c r="BH99" s="136" t="s">
        <v>1442</v>
      </c>
      <c r="BI99" s="129"/>
      <c r="BJ99" s="128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9"/>
      <c r="BS99" s="115" t="s">
        <v>34</v>
      </c>
      <c r="BT99" s="128"/>
      <c r="BU99" s="128" t="s">
        <v>34</v>
      </c>
      <c r="BV99" s="128" t="str">
        <f>INDEX([1]DATA!$O$10:$O$285,MATCH(B99,[1]DATA!$C$10:$C$285,0))</f>
        <v>V.07.01.03</v>
      </c>
      <c r="BW99" s="115" t="s">
        <v>1311</v>
      </c>
      <c r="BX99" s="126" t="s">
        <v>142</v>
      </c>
      <c r="BY99" s="115">
        <v>4</v>
      </c>
      <c r="BZ99" s="115">
        <v>3.33</v>
      </c>
      <c r="CA99" s="136" t="s">
        <v>1318</v>
      </c>
      <c r="CB99" s="115"/>
      <c r="CC99" s="136" t="s">
        <v>1318</v>
      </c>
      <c r="CD99" s="115" t="s">
        <v>3104</v>
      </c>
      <c r="CE99" s="136" t="s">
        <v>3105</v>
      </c>
      <c r="CF99" s="137"/>
      <c r="CG99" s="137"/>
      <c r="CH99" s="137"/>
      <c r="CI99" s="137"/>
      <c r="CJ99" s="137"/>
      <c r="CK99" s="137"/>
      <c r="CL99" s="137"/>
      <c r="CM99" s="137"/>
      <c r="CN99" s="137"/>
      <c r="CO99" s="137"/>
      <c r="CP99" s="137"/>
      <c r="CQ99" s="137"/>
      <c r="CR99" s="137"/>
      <c r="CS99" s="137"/>
      <c r="CT99" s="137"/>
      <c r="CU99" s="137"/>
      <c r="CV99" s="137"/>
      <c r="CW99" s="137"/>
      <c r="CX99" s="115" t="s">
        <v>3069</v>
      </c>
      <c r="CY99" s="164"/>
      <c r="CZ99" s="128"/>
      <c r="DA99" s="128" t="s">
        <v>4443</v>
      </c>
    </row>
    <row r="100" spans="1:105" s="139" customFormat="1" ht="54.6" customHeight="1" x14ac:dyDescent="0.3">
      <c r="A100" s="126" t="s">
        <v>1289</v>
      </c>
      <c r="B100" s="127" t="s">
        <v>2838</v>
      </c>
      <c r="C100" s="128" t="s">
        <v>1245</v>
      </c>
      <c r="D100" s="128"/>
      <c r="E100" s="128"/>
      <c r="F100" s="128" t="s">
        <v>1245</v>
      </c>
      <c r="G100" s="115" t="s">
        <v>54</v>
      </c>
      <c r="H100" s="128" t="str">
        <f t="shared" si="5"/>
        <v>09</v>
      </c>
      <c r="I100" s="128" t="str">
        <f t="shared" si="6"/>
        <v>05</v>
      </c>
      <c r="J100" s="128" t="str">
        <f t="shared" si="7"/>
        <v>1978</v>
      </c>
      <c r="K100" s="115" t="s">
        <v>1339</v>
      </c>
      <c r="L100" s="136" t="s">
        <v>2843</v>
      </c>
      <c r="M100" s="115" t="s">
        <v>1295</v>
      </c>
      <c r="N100" s="129"/>
      <c r="O100" s="140" t="s">
        <v>2839</v>
      </c>
      <c r="P100" s="147" t="s">
        <v>906</v>
      </c>
      <c r="Q100" s="133" t="s">
        <v>2840</v>
      </c>
      <c r="R100" s="133" t="s">
        <v>3318</v>
      </c>
      <c r="S100" s="128" t="s">
        <v>3101</v>
      </c>
      <c r="T100" s="129"/>
      <c r="U100" s="128" t="s">
        <v>3453</v>
      </c>
      <c r="V100" s="133" t="s">
        <v>2841</v>
      </c>
      <c r="W100" s="129"/>
      <c r="X100" s="140" t="s">
        <v>2842</v>
      </c>
      <c r="Y100" s="133"/>
      <c r="Z100" s="128" t="e">
        <v>#N/A</v>
      </c>
      <c r="AA100" s="129"/>
      <c r="AB100" s="152" t="s">
        <v>2806</v>
      </c>
      <c r="AC100" s="115" t="s">
        <v>35</v>
      </c>
      <c r="AD100" s="152" t="s">
        <v>2806</v>
      </c>
      <c r="AE100" s="134" t="str">
        <f t="shared" si="8"/>
        <v>2018</v>
      </c>
      <c r="AF100" s="135">
        <f t="shared" si="9"/>
        <v>1</v>
      </c>
      <c r="AG100" s="115" t="s">
        <v>104</v>
      </c>
      <c r="AH100" s="129"/>
      <c r="AI100" s="152" t="s">
        <v>787</v>
      </c>
      <c r="AJ100" s="115" t="s">
        <v>3928</v>
      </c>
      <c r="AK100" s="115"/>
      <c r="AL100" s="128"/>
      <c r="AM100" s="134"/>
      <c r="AN100" s="128"/>
      <c r="AO100" s="129"/>
      <c r="AP100" s="129"/>
      <c r="AQ100" s="129"/>
      <c r="AR100" s="115"/>
      <c r="AS100" s="115" t="s">
        <v>1245</v>
      </c>
      <c r="AT100" s="129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9"/>
      <c r="BC100" s="129"/>
      <c r="BD100" s="115" t="s">
        <v>1483</v>
      </c>
      <c r="BE100" s="136" t="s">
        <v>3909</v>
      </c>
      <c r="BF100" s="115" t="s">
        <v>1483</v>
      </c>
      <c r="BG100" s="115"/>
      <c r="BH100" s="115" t="s">
        <v>2872</v>
      </c>
      <c r="BI100" s="129"/>
      <c r="BJ100" s="128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9"/>
      <c r="BS100" s="115" t="s">
        <v>34</v>
      </c>
      <c r="BT100" s="128"/>
      <c r="BU100" s="128"/>
      <c r="BV100" s="128" t="str">
        <f>INDEX([1]DATA!$O$10:$O$285,MATCH(B100,[1]DATA!$C$10:$C$285,0))</f>
        <v>V.07.01.03</v>
      </c>
      <c r="BW100" s="115" t="s">
        <v>1311</v>
      </c>
      <c r="BX100" s="128"/>
      <c r="BY100" s="115">
        <v>4</v>
      </c>
      <c r="BZ100" s="115">
        <v>3.33</v>
      </c>
      <c r="CA100" s="136" t="s">
        <v>3812</v>
      </c>
      <c r="CB100" s="115"/>
      <c r="CC100" s="115" t="s">
        <v>3812</v>
      </c>
      <c r="CD100" s="115"/>
      <c r="CE100" s="115"/>
      <c r="CF100" s="137"/>
      <c r="CG100" s="137"/>
      <c r="CH100" s="137"/>
      <c r="CI100" s="137"/>
      <c r="CJ100" s="137"/>
      <c r="CK100" s="137"/>
      <c r="CL100" s="137"/>
      <c r="CM100" s="137"/>
      <c r="CN100" s="137"/>
      <c r="CO100" s="137"/>
      <c r="CP100" s="137"/>
      <c r="CQ100" s="137"/>
      <c r="CR100" s="137"/>
      <c r="CS100" s="137"/>
      <c r="CT100" s="137"/>
      <c r="CU100" s="137"/>
      <c r="CV100" s="137"/>
      <c r="CW100" s="137"/>
      <c r="CX100" s="115" t="s">
        <v>34</v>
      </c>
      <c r="CY100" s="164"/>
      <c r="CZ100" s="128"/>
      <c r="DA100" s="128" t="s">
        <v>4443</v>
      </c>
    </row>
    <row r="101" spans="1:105" s="139" customFormat="1" ht="55.8" customHeight="1" x14ac:dyDescent="0.3">
      <c r="A101" s="126" t="s">
        <v>1290</v>
      </c>
      <c r="B101" s="127" t="s">
        <v>2844</v>
      </c>
      <c r="C101" s="128" t="s">
        <v>1245</v>
      </c>
      <c r="D101" s="128"/>
      <c r="E101" s="128"/>
      <c r="F101" s="128" t="s">
        <v>1245</v>
      </c>
      <c r="G101" s="115" t="s">
        <v>20</v>
      </c>
      <c r="H101" s="128" t="str">
        <f t="shared" si="5"/>
        <v>22</v>
      </c>
      <c r="I101" s="128" t="str">
        <f t="shared" si="6"/>
        <v>10</v>
      </c>
      <c r="J101" s="128" t="str">
        <f t="shared" si="7"/>
        <v>1974</v>
      </c>
      <c r="K101" s="115" t="s">
        <v>1347</v>
      </c>
      <c r="L101" s="136" t="s">
        <v>2849</v>
      </c>
      <c r="M101" s="115" t="s">
        <v>1295</v>
      </c>
      <c r="N101" s="129"/>
      <c r="O101" s="140" t="s">
        <v>2845</v>
      </c>
      <c r="P101" s="147" t="s">
        <v>2846</v>
      </c>
      <c r="Q101" s="133" t="s">
        <v>1499</v>
      </c>
      <c r="R101" s="133" t="s">
        <v>3318</v>
      </c>
      <c r="S101" s="128" t="s">
        <v>3101</v>
      </c>
      <c r="T101" s="129"/>
      <c r="U101" s="128" t="s">
        <v>3352</v>
      </c>
      <c r="V101" s="133" t="s">
        <v>2847</v>
      </c>
      <c r="W101" s="129"/>
      <c r="X101" s="140" t="s">
        <v>2848</v>
      </c>
      <c r="Y101" s="133"/>
      <c r="Z101" s="128" t="e">
        <v>#N/A</v>
      </c>
      <c r="AA101" s="129"/>
      <c r="AB101" s="152" t="s">
        <v>2806</v>
      </c>
      <c r="AC101" s="115" t="s">
        <v>35</v>
      </c>
      <c r="AD101" s="152" t="s">
        <v>2806</v>
      </c>
      <c r="AE101" s="134" t="str">
        <f t="shared" si="8"/>
        <v>2018</v>
      </c>
      <c r="AF101" s="135">
        <f t="shared" si="9"/>
        <v>1</v>
      </c>
      <c r="AG101" s="115" t="s">
        <v>104</v>
      </c>
      <c r="AH101" s="129"/>
      <c r="AI101" s="152" t="s">
        <v>2806</v>
      </c>
      <c r="AJ101" s="115" t="s">
        <v>3928</v>
      </c>
      <c r="AK101" s="115"/>
      <c r="AL101" s="128"/>
      <c r="AM101" s="134"/>
      <c r="AN101" s="128"/>
      <c r="AO101" s="129"/>
      <c r="AP101" s="129"/>
      <c r="AQ101" s="129"/>
      <c r="AR101" s="115"/>
      <c r="AS101" s="115"/>
      <c r="AT101" s="129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9"/>
      <c r="BC101" s="129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9"/>
      <c r="BJ101" s="128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9"/>
      <c r="BS101" s="115" t="s">
        <v>34</v>
      </c>
      <c r="BT101" s="128"/>
      <c r="BU101" s="128"/>
      <c r="BV101" s="128" t="str">
        <f>INDEX([1]DATA!$O$10:$O$285,MATCH(B101,[1]DATA!$C$10:$C$285,0))</f>
        <v>V.07.01.03</v>
      </c>
      <c r="BW101" s="128" t="s">
        <v>1311</v>
      </c>
      <c r="BX101" s="128"/>
      <c r="BY101" s="128">
        <v>3</v>
      </c>
      <c r="BZ101" s="128">
        <v>3</v>
      </c>
      <c r="CA101" s="128" t="s">
        <v>2957</v>
      </c>
      <c r="CB101" s="128"/>
      <c r="CC101" s="128" t="s">
        <v>2957</v>
      </c>
      <c r="CD101" s="128"/>
      <c r="CE101" s="128"/>
      <c r="CF101" s="137"/>
      <c r="CG101" s="137"/>
      <c r="CH101" s="137"/>
      <c r="CI101" s="137"/>
      <c r="CJ101" s="137"/>
      <c r="CK101" s="137"/>
      <c r="CL101" s="137"/>
      <c r="CM101" s="137"/>
      <c r="CN101" s="137"/>
      <c r="CO101" s="137"/>
      <c r="CP101" s="137"/>
      <c r="CQ101" s="137"/>
      <c r="CR101" s="137"/>
      <c r="CS101" s="137"/>
      <c r="CT101" s="137"/>
      <c r="CU101" s="137"/>
      <c r="CV101" s="137"/>
      <c r="CW101" s="137"/>
      <c r="CX101" s="115" t="s">
        <v>34</v>
      </c>
      <c r="CY101" s="164"/>
      <c r="CZ101" s="128"/>
      <c r="DA101" s="128" t="s">
        <v>4443</v>
      </c>
    </row>
    <row r="102" spans="1:105" s="139" customFormat="1" ht="99.9" customHeight="1" x14ac:dyDescent="0.3">
      <c r="A102" s="126" t="s">
        <v>1110</v>
      </c>
      <c r="B102" s="127" t="s">
        <v>542</v>
      </c>
      <c r="C102" s="128"/>
      <c r="D102" s="128"/>
      <c r="E102" s="128" t="s">
        <v>1245</v>
      </c>
      <c r="F102" s="128" t="s">
        <v>1245</v>
      </c>
      <c r="G102" s="115" t="s">
        <v>54</v>
      </c>
      <c r="H102" s="128" t="str">
        <f t="shared" si="5"/>
        <v>13</v>
      </c>
      <c r="I102" s="128" t="str">
        <f t="shared" si="6"/>
        <v>04</v>
      </c>
      <c r="J102" s="128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9"/>
      <c r="O102" s="133" t="s">
        <v>1769</v>
      </c>
      <c r="P102" s="162" t="s">
        <v>1770</v>
      </c>
      <c r="Q102" s="133" t="s">
        <v>1498</v>
      </c>
      <c r="R102" s="133" t="s">
        <v>3318</v>
      </c>
      <c r="S102" s="128" t="s">
        <v>3101</v>
      </c>
      <c r="T102" s="129"/>
      <c r="U102" s="128" t="s">
        <v>3347</v>
      </c>
      <c r="V102" s="133" t="s">
        <v>1771</v>
      </c>
      <c r="W102" s="129"/>
      <c r="X102" s="140" t="s">
        <v>1772</v>
      </c>
      <c r="Y102" s="141" t="s">
        <v>1773</v>
      </c>
      <c r="Z102" s="128" t="s">
        <v>3551</v>
      </c>
      <c r="AA102" s="129"/>
      <c r="AB102" s="134" t="s">
        <v>152</v>
      </c>
      <c r="AC102" s="115" t="s">
        <v>35</v>
      </c>
      <c r="AD102" s="134" t="s">
        <v>544</v>
      </c>
      <c r="AE102" s="134" t="str">
        <f t="shared" si="8"/>
        <v>2005</v>
      </c>
      <c r="AF102" s="135">
        <f t="shared" si="9"/>
        <v>14</v>
      </c>
      <c r="AG102" s="115" t="s">
        <v>104</v>
      </c>
      <c r="AH102" s="129"/>
      <c r="AI102" s="134" t="s">
        <v>544</v>
      </c>
      <c r="AJ102" s="115" t="s">
        <v>3925</v>
      </c>
      <c r="AK102" s="115" t="s">
        <v>22</v>
      </c>
      <c r="AL102" s="128"/>
      <c r="AM102" s="115" t="s">
        <v>22</v>
      </c>
      <c r="AN102" s="128"/>
      <c r="AO102" s="129"/>
      <c r="AP102" s="129"/>
      <c r="AQ102" s="129"/>
      <c r="AR102" s="115" t="s">
        <v>22</v>
      </c>
      <c r="AS102" s="115"/>
      <c r="AT102" s="129"/>
      <c r="AU102" s="115" t="s">
        <v>28</v>
      </c>
      <c r="AV102" s="115" t="s">
        <v>29</v>
      </c>
      <c r="AW102" s="136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6" t="s">
        <v>3984</v>
      </c>
      <c r="BA102" s="115"/>
      <c r="BB102" s="129"/>
      <c r="BC102" s="129"/>
      <c r="BD102" s="128" t="s">
        <v>3004</v>
      </c>
      <c r="BE102" s="126" t="s">
        <v>3909</v>
      </c>
      <c r="BF102" s="128" t="s">
        <v>1452</v>
      </c>
      <c r="BG102" s="128"/>
      <c r="BH102" s="128"/>
      <c r="BI102" s="129"/>
      <c r="BJ102" s="128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9"/>
      <c r="BS102" s="115" t="s">
        <v>34</v>
      </c>
      <c r="BT102" s="128"/>
      <c r="BU102" s="128"/>
      <c r="BV102" s="128" t="str">
        <f>INDEX([1]DATA!$O$10:$O$285,MATCH(B102,[1]DATA!$C$10:$C$285,0))</f>
        <v>V.07.01.03</v>
      </c>
      <c r="BW102" s="115" t="s">
        <v>1311</v>
      </c>
      <c r="BX102" s="128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7"/>
      <c r="CG102" s="137"/>
      <c r="CH102" s="137"/>
      <c r="CI102" s="137"/>
      <c r="CJ102" s="137"/>
      <c r="CK102" s="137"/>
      <c r="CL102" s="137"/>
      <c r="CM102" s="137"/>
      <c r="CN102" s="137"/>
      <c r="CO102" s="137"/>
      <c r="CP102" s="137"/>
      <c r="CQ102" s="137"/>
      <c r="CR102" s="137"/>
      <c r="CS102" s="137"/>
      <c r="CT102" s="137"/>
      <c r="CU102" s="137"/>
      <c r="CV102" s="137"/>
      <c r="CW102" s="137"/>
      <c r="CX102" s="115" t="s">
        <v>34</v>
      </c>
      <c r="CY102" s="164"/>
      <c r="CZ102" s="128"/>
      <c r="DA102" s="128" t="s">
        <v>4443</v>
      </c>
    </row>
    <row r="103" spans="1:105" s="139" customFormat="1" ht="99.9" customHeight="1" x14ac:dyDescent="0.3">
      <c r="A103" s="126" t="s">
        <v>1291</v>
      </c>
      <c r="B103" s="127" t="s">
        <v>143</v>
      </c>
      <c r="C103" s="128"/>
      <c r="D103" s="128"/>
      <c r="E103" s="128" t="s">
        <v>1245</v>
      </c>
      <c r="F103" s="128" t="s">
        <v>1245</v>
      </c>
      <c r="G103" s="115" t="s">
        <v>54</v>
      </c>
      <c r="H103" s="128" t="str">
        <f t="shared" si="5"/>
        <v>03</v>
      </c>
      <c r="I103" s="128" t="str">
        <f t="shared" si="6"/>
        <v>03</v>
      </c>
      <c r="J103" s="128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9"/>
      <c r="O103" s="133" t="s">
        <v>2064</v>
      </c>
      <c r="P103" s="162" t="s">
        <v>2065</v>
      </c>
      <c r="Q103" s="133" t="s">
        <v>1517</v>
      </c>
      <c r="R103" s="133" t="s">
        <v>3318</v>
      </c>
      <c r="S103" s="128" t="s">
        <v>3101</v>
      </c>
      <c r="T103" s="129"/>
      <c r="U103" s="128" t="s">
        <v>1412</v>
      </c>
      <c r="V103" s="133" t="s">
        <v>2066</v>
      </c>
      <c r="W103" s="129"/>
      <c r="X103" s="133" t="s">
        <v>2067</v>
      </c>
      <c r="Y103" s="133" t="s">
        <v>2068</v>
      </c>
      <c r="Z103" s="128" t="s">
        <v>3590</v>
      </c>
      <c r="AA103" s="129"/>
      <c r="AB103" s="134" t="s">
        <v>96</v>
      </c>
      <c r="AC103" s="115" t="s">
        <v>35</v>
      </c>
      <c r="AD103" s="134" t="s">
        <v>96</v>
      </c>
      <c r="AE103" s="134" t="str">
        <f t="shared" si="8"/>
        <v>1991</v>
      </c>
      <c r="AF103" s="135">
        <f t="shared" si="9"/>
        <v>28</v>
      </c>
      <c r="AG103" s="115" t="s">
        <v>25</v>
      </c>
      <c r="AH103" s="129"/>
      <c r="AI103" s="134" t="s">
        <v>96</v>
      </c>
      <c r="AJ103" s="115" t="s">
        <v>68</v>
      </c>
      <c r="AK103" s="115" t="s">
        <v>68</v>
      </c>
      <c r="AL103" s="128"/>
      <c r="AM103" s="134" t="s">
        <v>145</v>
      </c>
      <c r="AN103" s="128"/>
      <c r="AO103" s="129"/>
      <c r="AP103" s="129"/>
      <c r="AQ103" s="129"/>
      <c r="AR103" s="136" t="s">
        <v>2861</v>
      </c>
      <c r="AS103" s="134" t="s">
        <v>1245</v>
      </c>
      <c r="AT103" s="129"/>
      <c r="AU103" s="115" t="s">
        <v>28</v>
      </c>
      <c r="AV103" s="115" t="s">
        <v>29</v>
      </c>
      <c r="AW103" s="136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6" t="s">
        <v>3985</v>
      </c>
      <c r="BA103" s="115" t="s">
        <v>3839</v>
      </c>
      <c r="BB103" s="129"/>
      <c r="BC103" s="129"/>
      <c r="BD103" s="128" t="s">
        <v>1313</v>
      </c>
      <c r="BE103" s="126" t="s">
        <v>3871</v>
      </c>
      <c r="BF103" s="115" t="s">
        <v>1253</v>
      </c>
      <c r="BG103" s="115"/>
      <c r="BH103" s="115"/>
      <c r="BI103" s="129"/>
      <c r="BJ103" s="128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9"/>
      <c r="BS103" s="115" t="s">
        <v>3933</v>
      </c>
      <c r="BT103" s="128"/>
      <c r="BU103" s="128"/>
      <c r="BV103" s="128" t="str">
        <f>INDEX([1]DATA!$O$10:$O$285,MATCH(B103,[1]DATA!$C$10:$C$285,0))</f>
        <v>V.07.01.02</v>
      </c>
      <c r="BW103" s="115" t="s">
        <v>2965</v>
      </c>
      <c r="BX103" s="128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7"/>
      <c r="CG103" s="137"/>
      <c r="CH103" s="137"/>
      <c r="CI103" s="137"/>
      <c r="CJ103" s="137"/>
      <c r="CK103" s="137"/>
      <c r="CL103" s="137"/>
      <c r="CM103" s="137"/>
      <c r="CN103" s="137"/>
      <c r="CO103" s="137"/>
      <c r="CP103" s="137"/>
      <c r="CQ103" s="137"/>
      <c r="CR103" s="137"/>
      <c r="CS103" s="137"/>
      <c r="CT103" s="137"/>
      <c r="CU103" s="137"/>
      <c r="CV103" s="137"/>
      <c r="CW103" s="137"/>
      <c r="CX103" s="136" t="s">
        <v>1448</v>
      </c>
      <c r="CY103" s="164"/>
      <c r="CZ103" s="128"/>
      <c r="DA103" s="128" t="s">
        <v>4443</v>
      </c>
    </row>
    <row r="104" spans="1:105" s="139" customFormat="1" ht="99.9" customHeight="1" x14ac:dyDescent="0.3">
      <c r="A104" s="126" t="s">
        <v>1111</v>
      </c>
      <c r="B104" s="127" t="s">
        <v>131</v>
      </c>
      <c r="C104" s="128"/>
      <c r="D104" s="128"/>
      <c r="E104" s="128" t="s">
        <v>1245</v>
      </c>
      <c r="F104" s="128" t="s">
        <v>1245</v>
      </c>
      <c r="G104" s="115" t="s">
        <v>20</v>
      </c>
      <c r="H104" s="128" t="str">
        <f t="shared" si="5"/>
        <v>02</v>
      </c>
      <c r="I104" s="128" t="str">
        <f t="shared" si="6"/>
        <v>09</v>
      </c>
      <c r="J104" s="128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9"/>
      <c r="O104" s="140" t="s">
        <v>1649</v>
      </c>
      <c r="P104" s="147" t="s">
        <v>1650</v>
      </c>
      <c r="Q104" s="133" t="s">
        <v>1499</v>
      </c>
      <c r="R104" s="133" t="s">
        <v>3318</v>
      </c>
      <c r="S104" s="128" t="s">
        <v>3101</v>
      </c>
      <c r="T104" s="129"/>
      <c r="U104" s="128" t="s">
        <v>3349</v>
      </c>
      <c r="V104" s="133" t="s">
        <v>1651</v>
      </c>
      <c r="W104" s="129"/>
      <c r="X104" s="133" t="s">
        <v>1652</v>
      </c>
      <c r="Y104" s="133" t="s">
        <v>1653</v>
      </c>
      <c r="Z104" s="128" t="s">
        <v>3771</v>
      </c>
      <c r="AA104" s="129"/>
      <c r="AB104" s="134" t="s">
        <v>134</v>
      </c>
      <c r="AC104" s="115" t="s">
        <v>35</v>
      </c>
      <c r="AD104" s="134" t="s">
        <v>135</v>
      </c>
      <c r="AE104" s="134" t="str">
        <f t="shared" si="8"/>
        <v>2005</v>
      </c>
      <c r="AF104" s="135">
        <f t="shared" si="9"/>
        <v>14</v>
      </c>
      <c r="AG104" s="115" t="s">
        <v>104</v>
      </c>
      <c r="AH104" s="129"/>
      <c r="AI104" s="134" t="s">
        <v>123</v>
      </c>
      <c r="AJ104" s="115" t="s">
        <v>97</v>
      </c>
      <c r="AK104" s="115" t="s">
        <v>97</v>
      </c>
      <c r="AL104" s="128"/>
      <c r="AM104" s="134" t="s">
        <v>108</v>
      </c>
      <c r="AN104" s="128"/>
      <c r="AO104" s="129"/>
      <c r="AP104" s="129"/>
      <c r="AQ104" s="129"/>
      <c r="AR104" s="134" t="s">
        <v>136</v>
      </c>
      <c r="AS104" s="134" t="s">
        <v>1245</v>
      </c>
      <c r="AT104" s="129"/>
      <c r="AU104" s="115" t="s">
        <v>28</v>
      </c>
      <c r="AV104" s="115" t="s">
        <v>29</v>
      </c>
      <c r="AW104" s="136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6" t="s">
        <v>3984</v>
      </c>
      <c r="BA104" s="115"/>
      <c r="BB104" s="129"/>
      <c r="BC104" s="129"/>
      <c r="BD104" s="136" t="s">
        <v>3087</v>
      </c>
      <c r="BE104" s="136" t="s">
        <v>3909</v>
      </c>
      <c r="BF104" s="115" t="s">
        <v>1255</v>
      </c>
      <c r="BG104" s="115"/>
      <c r="BH104" s="115"/>
      <c r="BI104" s="129"/>
      <c r="BJ104" s="128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9"/>
      <c r="BS104" s="115" t="s">
        <v>34</v>
      </c>
      <c r="BT104" s="128"/>
      <c r="BU104" s="128"/>
      <c r="BV104" s="128" t="str">
        <f>INDEX([1]DATA!$O$10:$O$285,MATCH(B104,[1]DATA!$C$10:$C$285,0))</f>
        <v>V.07.01.03</v>
      </c>
      <c r="BW104" s="128" t="s">
        <v>1311</v>
      </c>
      <c r="BX104" s="128"/>
      <c r="BY104" s="128">
        <v>5</v>
      </c>
      <c r="BZ104" s="128">
        <v>3.66</v>
      </c>
      <c r="CA104" s="151">
        <v>43344</v>
      </c>
      <c r="CB104" s="128"/>
      <c r="CC104" s="151" t="s">
        <v>2967</v>
      </c>
      <c r="CD104" s="128"/>
      <c r="CE104" s="128"/>
      <c r="CF104" s="137"/>
      <c r="CG104" s="137"/>
      <c r="CH104" s="137"/>
      <c r="CI104" s="137"/>
      <c r="CJ104" s="137"/>
      <c r="CK104" s="137"/>
      <c r="CL104" s="137"/>
      <c r="CM104" s="137"/>
      <c r="CN104" s="137"/>
      <c r="CO104" s="137"/>
      <c r="CP104" s="137"/>
      <c r="CQ104" s="137"/>
      <c r="CR104" s="137"/>
      <c r="CS104" s="137"/>
      <c r="CT104" s="137"/>
      <c r="CU104" s="137"/>
      <c r="CV104" s="137"/>
      <c r="CW104" s="137"/>
      <c r="CX104" s="115" t="s">
        <v>34</v>
      </c>
      <c r="CY104" s="164"/>
      <c r="CZ104" s="128"/>
      <c r="DA104" s="128" t="s">
        <v>4443</v>
      </c>
    </row>
    <row r="105" spans="1:105" s="139" customFormat="1" ht="99.9" customHeight="1" x14ac:dyDescent="0.3">
      <c r="A105" s="126" t="s">
        <v>1112</v>
      </c>
      <c r="B105" s="127" t="s">
        <v>577</v>
      </c>
      <c r="C105" s="128"/>
      <c r="D105" s="128"/>
      <c r="E105" s="128" t="s">
        <v>1245</v>
      </c>
      <c r="F105" s="128" t="s">
        <v>1245</v>
      </c>
      <c r="G105" s="115" t="s">
        <v>20</v>
      </c>
      <c r="H105" s="128" t="str">
        <f t="shared" si="5"/>
        <v>02</v>
      </c>
      <c r="I105" s="128" t="str">
        <f t="shared" si="6"/>
        <v>10</v>
      </c>
      <c r="J105" s="128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9"/>
      <c r="O105" s="133" t="s">
        <v>2002</v>
      </c>
      <c r="P105" s="147" t="s">
        <v>2003</v>
      </c>
      <c r="Q105" s="133" t="s">
        <v>1499</v>
      </c>
      <c r="R105" s="133" t="s">
        <v>3318</v>
      </c>
      <c r="S105" s="128" t="s">
        <v>3101</v>
      </c>
      <c r="T105" s="129"/>
      <c r="U105" s="128" t="s">
        <v>3509</v>
      </c>
      <c r="V105" s="133" t="s">
        <v>2004</v>
      </c>
      <c r="W105" s="129"/>
      <c r="X105" s="133" t="s">
        <v>2005</v>
      </c>
      <c r="Y105" s="141" t="s">
        <v>2006</v>
      </c>
      <c r="Z105" s="128" t="s">
        <v>3784</v>
      </c>
      <c r="AA105" s="129"/>
      <c r="AB105" s="134" t="s">
        <v>242</v>
      </c>
      <c r="AC105" s="115" t="s">
        <v>35</v>
      </c>
      <c r="AD105" s="134" t="s">
        <v>242</v>
      </c>
      <c r="AE105" s="134" t="str">
        <f t="shared" si="8"/>
        <v>2007</v>
      </c>
      <c r="AF105" s="135">
        <f t="shared" si="9"/>
        <v>12</v>
      </c>
      <c r="AG105" s="115" t="s">
        <v>104</v>
      </c>
      <c r="AH105" s="129"/>
      <c r="AI105" s="134" t="s">
        <v>242</v>
      </c>
      <c r="AJ105" s="115" t="s">
        <v>97</v>
      </c>
      <c r="AK105" s="115" t="s">
        <v>97</v>
      </c>
      <c r="AL105" s="126" t="s">
        <v>3303</v>
      </c>
      <c r="AM105" s="136" t="s">
        <v>3304</v>
      </c>
      <c r="AN105" s="128">
        <v>1</v>
      </c>
      <c r="AO105" s="129"/>
      <c r="AP105" s="129"/>
      <c r="AQ105" s="168" t="s">
        <v>579</v>
      </c>
      <c r="AR105" s="134">
        <v>42726</v>
      </c>
      <c r="AS105" s="134" t="s">
        <v>1245</v>
      </c>
      <c r="AT105" s="129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9"/>
      <c r="BC105" s="129"/>
      <c r="BD105" s="136" t="s">
        <v>3089</v>
      </c>
      <c r="BE105" s="126" t="s">
        <v>3909</v>
      </c>
      <c r="BF105" s="115" t="s">
        <v>1483</v>
      </c>
      <c r="BG105" s="115"/>
      <c r="BH105" s="115"/>
      <c r="BI105" s="129"/>
      <c r="BJ105" s="128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9"/>
      <c r="BS105" s="115" t="s">
        <v>34</v>
      </c>
      <c r="BT105" s="128"/>
      <c r="BU105" s="128"/>
      <c r="BV105" s="128" t="str">
        <f>INDEX([1]DATA!$O$10:$O$285,MATCH(B105,[1]DATA!$C$10:$C$285,0))</f>
        <v>V.07.01.03</v>
      </c>
      <c r="BW105" s="128" t="s">
        <v>1311</v>
      </c>
      <c r="BX105" s="126" t="s">
        <v>626</v>
      </c>
      <c r="BY105" s="128">
        <v>3</v>
      </c>
      <c r="BZ105" s="128">
        <v>3</v>
      </c>
      <c r="CA105" s="126" t="s">
        <v>3106</v>
      </c>
      <c r="CB105" s="128"/>
      <c r="CC105" s="128" t="s">
        <v>3106</v>
      </c>
      <c r="CD105" s="148">
        <v>0.06</v>
      </c>
      <c r="CE105" s="151">
        <v>43405</v>
      </c>
      <c r="CF105" s="137"/>
      <c r="CG105" s="137"/>
      <c r="CH105" s="137"/>
      <c r="CI105" s="137"/>
      <c r="CJ105" s="137"/>
      <c r="CK105" s="137"/>
      <c r="CL105" s="137"/>
      <c r="CM105" s="137"/>
      <c r="CN105" s="137"/>
      <c r="CO105" s="137"/>
      <c r="CP105" s="137"/>
      <c r="CQ105" s="137"/>
      <c r="CR105" s="137"/>
      <c r="CS105" s="137"/>
      <c r="CT105" s="137"/>
      <c r="CU105" s="137"/>
      <c r="CV105" s="137"/>
      <c r="CW105" s="137"/>
      <c r="CX105" s="115" t="s">
        <v>34</v>
      </c>
      <c r="CY105" s="164"/>
      <c r="CZ105" s="128"/>
      <c r="DA105" s="128" t="s">
        <v>4443</v>
      </c>
    </row>
    <row r="106" spans="1:105" s="139" customFormat="1" ht="99.9" customHeight="1" x14ac:dyDescent="0.3">
      <c r="A106" s="126" t="s">
        <v>1113</v>
      </c>
      <c r="B106" s="127" t="s">
        <v>664</v>
      </c>
      <c r="C106" s="128" t="s">
        <v>1245</v>
      </c>
      <c r="D106" s="128"/>
      <c r="E106" s="128"/>
      <c r="F106" s="128" t="s">
        <v>1245</v>
      </c>
      <c r="G106" s="115" t="s">
        <v>54</v>
      </c>
      <c r="H106" s="128" t="str">
        <f t="shared" ref="H106:H116" si="10">LEFT(L106,2)</f>
        <v>27</v>
      </c>
      <c r="I106" s="128" t="str">
        <f t="shared" ref="I106:I116" si="11">MID(L106,4,2)</f>
        <v>10</v>
      </c>
      <c r="J106" s="128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9"/>
      <c r="O106" s="140" t="s">
        <v>3120</v>
      </c>
      <c r="P106" s="147" t="s">
        <v>3121</v>
      </c>
      <c r="Q106" s="133" t="s">
        <v>1656</v>
      </c>
      <c r="R106" s="133" t="s">
        <v>3318</v>
      </c>
      <c r="S106" s="128" t="s">
        <v>3101</v>
      </c>
      <c r="T106" s="129"/>
      <c r="U106" s="128" t="s">
        <v>3372</v>
      </c>
      <c r="V106" s="133" t="s">
        <v>1824</v>
      </c>
      <c r="W106" s="129"/>
      <c r="X106" s="140" t="s">
        <v>1825</v>
      </c>
      <c r="Y106" s="133" t="s">
        <v>22</v>
      </c>
      <c r="Z106" s="128" t="s">
        <v>3627</v>
      </c>
      <c r="AA106" s="129"/>
      <c r="AB106" s="134" t="s">
        <v>225</v>
      </c>
      <c r="AC106" s="115" t="s">
        <v>35</v>
      </c>
      <c r="AD106" s="134" t="s">
        <v>225</v>
      </c>
      <c r="AE106" s="134" t="str">
        <f t="shared" ref="AE106:AE116" si="13">RIGHT(AD106,4)</f>
        <v>2010</v>
      </c>
      <c r="AF106" s="135">
        <f t="shared" ref="AF106:AF116" si="14">2019-AE106</f>
        <v>9</v>
      </c>
      <c r="AG106" s="115" t="s">
        <v>104</v>
      </c>
      <c r="AH106" s="129"/>
      <c r="AI106" s="134" t="s">
        <v>246</v>
      </c>
      <c r="AJ106" s="115" t="s">
        <v>3928</v>
      </c>
      <c r="AK106" s="115" t="s">
        <v>22</v>
      </c>
      <c r="AL106" s="128"/>
      <c r="AM106" s="115" t="s">
        <v>22</v>
      </c>
      <c r="AN106" s="128"/>
      <c r="AO106" s="129"/>
      <c r="AP106" s="129"/>
      <c r="AQ106" s="129"/>
      <c r="AR106" s="115" t="s">
        <v>22</v>
      </c>
      <c r="AS106" s="115"/>
      <c r="AT106" s="129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9"/>
      <c r="BC106" s="129"/>
      <c r="BD106" s="136" t="s">
        <v>3023</v>
      </c>
      <c r="BE106" s="136" t="s">
        <v>3909</v>
      </c>
      <c r="BF106" s="115" t="s">
        <v>1274</v>
      </c>
      <c r="BG106" s="115"/>
      <c r="BH106" s="115"/>
      <c r="BI106" s="129"/>
      <c r="BJ106" s="128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9"/>
      <c r="BS106" s="115" t="s">
        <v>3931</v>
      </c>
      <c r="BT106" s="128"/>
      <c r="BU106" s="128" t="s">
        <v>50</v>
      </c>
      <c r="BV106" s="128" t="str">
        <f>INDEX([1]DATA!$O$10:$O$285,MATCH(B106,[1]DATA!$C$10:$C$285,0))</f>
        <v>V.07.01.03</v>
      </c>
      <c r="BW106" s="115" t="s">
        <v>1311</v>
      </c>
      <c r="BX106" s="128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6" t="s">
        <v>3284</v>
      </c>
      <c r="CF106" s="137"/>
      <c r="CG106" s="137"/>
      <c r="CH106" s="137"/>
      <c r="CI106" s="137"/>
      <c r="CJ106" s="137"/>
      <c r="CK106" s="137"/>
      <c r="CL106" s="137"/>
      <c r="CM106" s="137"/>
      <c r="CN106" s="137"/>
      <c r="CO106" s="137"/>
      <c r="CP106" s="137"/>
      <c r="CQ106" s="137"/>
      <c r="CR106" s="137"/>
      <c r="CS106" s="137"/>
      <c r="CT106" s="137"/>
      <c r="CU106" s="137"/>
      <c r="CV106" s="137"/>
      <c r="CW106" s="137"/>
      <c r="CX106" s="136" t="s">
        <v>3029</v>
      </c>
      <c r="CY106" s="164"/>
      <c r="CZ106" s="128"/>
      <c r="DA106" s="128" t="s">
        <v>4443</v>
      </c>
    </row>
    <row r="107" spans="1:105" s="139" customFormat="1" ht="99.9" customHeight="1" x14ac:dyDescent="0.3">
      <c r="A107" s="126" t="s">
        <v>1114</v>
      </c>
      <c r="B107" s="127" t="s">
        <v>493</v>
      </c>
      <c r="C107" s="128" t="s">
        <v>1245</v>
      </c>
      <c r="D107" s="128"/>
      <c r="E107" s="128"/>
      <c r="F107" s="128" t="s">
        <v>1245</v>
      </c>
      <c r="G107" s="115" t="s">
        <v>54</v>
      </c>
      <c r="H107" s="128" t="str">
        <f t="shared" si="10"/>
        <v>09</v>
      </c>
      <c r="I107" s="128" t="str">
        <f t="shared" si="11"/>
        <v>12</v>
      </c>
      <c r="J107" s="128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9"/>
      <c r="O107" s="133" t="s">
        <v>2140</v>
      </c>
      <c r="P107" s="162" t="s">
        <v>2141</v>
      </c>
      <c r="Q107" s="133" t="s">
        <v>1517</v>
      </c>
      <c r="R107" s="133" t="s">
        <v>3318</v>
      </c>
      <c r="S107" s="128" t="s">
        <v>3320</v>
      </c>
      <c r="T107" s="129"/>
      <c r="U107" s="128" t="s">
        <v>1412</v>
      </c>
      <c r="V107" s="133" t="s">
        <v>2142</v>
      </c>
      <c r="W107" s="129"/>
      <c r="X107" s="140" t="s">
        <v>2143</v>
      </c>
      <c r="Y107" s="141" t="s">
        <v>2144</v>
      </c>
      <c r="Z107" s="128" t="s">
        <v>3635</v>
      </c>
      <c r="AA107" s="129"/>
      <c r="AB107" s="134" t="s">
        <v>43</v>
      </c>
      <c r="AC107" s="115" t="s">
        <v>35</v>
      </c>
      <c r="AD107" s="134" t="s">
        <v>43</v>
      </c>
      <c r="AE107" s="134" t="str">
        <f t="shared" si="13"/>
        <v>2001</v>
      </c>
      <c r="AF107" s="135">
        <f t="shared" si="14"/>
        <v>18</v>
      </c>
      <c r="AG107" s="115" t="s">
        <v>25</v>
      </c>
      <c r="AH107" s="129"/>
      <c r="AI107" s="134" t="s">
        <v>43</v>
      </c>
      <c r="AJ107" s="115" t="s">
        <v>3928</v>
      </c>
      <c r="AK107" s="115" t="s">
        <v>22</v>
      </c>
      <c r="AL107" s="128"/>
      <c r="AM107" s="115" t="s">
        <v>22</v>
      </c>
      <c r="AN107" s="128"/>
      <c r="AO107" s="129"/>
      <c r="AP107" s="129"/>
      <c r="AQ107" s="129"/>
      <c r="AR107" s="115" t="s">
        <v>22</v>
      </c>
      <c r="AS107" s="115"/>
      <c r="AT107" s="129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9"/>
      <c r="BC107" s="129"/>
      <c r="BD107" s="115" t="s">
        <v>1248</v>
      </c>
      <c r="BE107" s="136" t="s">
        <v>3913</v>
      </c>
      <c r="BF107" s="115" t="s">
        <v>1248</v>
      </c>
      <c r="BG107" s="136"/>
      <c r="BH107" s="136" t="s">
        <v>1442</v>
      </c>
      <c r="BI107" s="129"/>
      <c r="BJ107" s="128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9"/>
      <c r="BS107" s="115" t="s">
        <v>3931</v>
      </c>
      <c r="BT107" s="128"/>
      <c r="BU107" s="128" t="s">
        <v>3834</v>
      </c>
      <c r="BV107" s="128" t="str">
        <f>INDEX([1]DATA!$O$10:$O$285,MATCH(B107,[1]DATA!$C$10:$C$285,0))</f>
        <v>V.07.01.03</v>
      </c>
      <c r="BW107" s="115" t="s">
        <v>1311</v>
      </c>
      <c r="BX107" s="128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7"/>
      <c r="CG107" s="137"/>
      <c r="CH107" s="137"/>
      <c r="CI107" s="137"/>
      <c r="CJ107" s="137"/>
      <c r="CK107" s="137"/>
      <c r="CL107" s="137"/>
      <c r="CM107" s="137"/>
      <c r="CN107" s="137"/>
      <c r="CO107" s="137"/>
      <c r="CP107" s="137"/>
      <c r="CQ107" s="137"/>
      <c r="CR107" s="137"/>
      <c r="CS107" s="137"/>
      <c r="CT107" s="137"/>
      <c r="CU107" s="137"/>
      <c r="CV107" s="137"/>
      <c r="CW107" s="137"/>
      <c r="CX107" s="115" t="s">
        <v>37</v>
      </c>
      <c r="CY107" s="164"/>
      <c r="CZ107" s="128"/>
      <c r="DA107" s="128" t="s">
        <v>4443</v>
      </c>
    </row>
    <row r="108" spans="1:105" s="139" customFormat="1" ht="99.9" customHeight="1" x14ac:dyDescent="0.3">
      <c r="A108" s="126" t="s">
        <v>1115</v>
      </c>
      <c r="B108" s="127" t="s">
        <v>669</v>
      </c>
      <c r="C108" s="128" t="s">
        <v>1245</v>
      </c>
      <c r="D108" s="128"/>
      <c r="E108" s="128"/>
      <c r="F108" s="128" t="s">
        <v>1245</v>
      </c>
      <c r="G108" s="115" t="s">
        <v>54</v>
      </c>
      <c r="H108" s="128" t="str">
        <f t="shared" si="10"/>
        <v>29</v>
      </c>
      <c r="I108" s="128" t="str">
        <f t="shared" si="11"/>
        <v>08</v>
      </c>
      <c r="J108" s="128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9"/>
      <c r="O108" s="133" t="s">
        <v>2231</v>
      </c>
      <c r="P108" s="162" t="s">
        <v>2232</v>
      </c>
      <c r="Q108" s="133" t="s">
        <v>1499</v>
      </c>
      <c r="R108" s="133" t="s">
        <v>3318</v>
      </c>
      <c r="S108" s="128" t="s">
        <v>3101</v>
      </c>
      <c r="T108" s="129"/>
      <c r="U108" s="128" t="s">
        <v>3398</v>
      </c>
      <c r="V108" s="133" t="s">
        <v>2233</v>
      </c>
      <c r="W108" s="129"/>
      <c r="X108" s="140" t="s">
        <v>2234</v>
      </c>
      <c r="Y108" s="133" t="s">
        <v>2235</v>
      </c>
      <c r="Z108" s="128" t="s">
        <v>3637</v>
      </c>
      <c r="AA108" s="129"/>
      <c r="AB108" s="134" t="s">
        <v>152</v>
      </c>
      <c r="AC108" s="115" t="s">
        <v>35</v>
      </c>
      <c r="AD108" s="134" t="s">
        <v>152</v>
      </c>
      <c r="AE108" s="134" t="str">
        <f t="shared" si="13"/>
        <v>2007</v>
      </c>
      <c r="AF108" s="135">
        <f t="shared" si="14"/>
        <v>12</v>
      </c>
      <c r="AG108" s="115" t="s">
        <v>104</v>
      </c>
      <c r="AH108" s="129"/>
      <c r="AI108" s="134" t="s">
        <v>152</v>
      </c>
      <c r="AJ108" s="115" t="s">
        <v>3928</v>
      </c>
      <c r="AK108" s="115" t="s">
        <v>22</v>
      </c>
      <c r="AL108" s="128"/>
      <c r="AM108" s="115" t="s">
        <v>22</v>
      </c>
      <c r="AN108" s="128"/>
      <c r="AO108" s="129"/>
      <c r="AP108" s="129"/>
      <c r="AQ108" s="129"/>
      <c r="AR108" s="115" t="s">
        <v>22</v>
      </c>
      <c r="AS108" s="115"/>
      <c r="AT108" s="129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6" t="s">
        <v>3904</v>
      </c>
      <c r="BA108" s="115"/>
      <c r="BB108" s="129"/>
      <c r="BC108" s="129"/>
      <c r="BD108" s="136" t="s">
        <v>3891</v>
      </c>
      <c r="BE108" s="136" t="s">
        <v>3909</v>
      </c>
      <c r="BF108" s="115" t="s">
        <v>1248</v>
      </c>
      <c r="BG108" s="115"/>
      <c r="BH108" s="115"/>
      <c r="BI108" s="129"/>
      <c r="BJ108" s="128" t="str">
        <f>INDEX([1]DATA!$Z$10:$Z$285,MATCH(B108,[1]DATA!$C$10:$C$285,0))</f>
        <v>Sơ cấp</v>
      </c>
      <c r="BK108" s="136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9"/>
      <c r="BS108" s="136" t="s">
        <v>3931</v>
      </c>
      <c r="BT108" s="128"/>
      <c r="BU108" s="128" t="s">
        <v>37</v>
      </c>
      <c r="BV108" s="128" t="str">
        <f>INDEX([1]DATA!$O$10:$O$285,MATCH(B108,[1]DATA!$C$10:$C$285,0))</f>
        <v>V.07.01.03</v>
      </c>
      <c r="BW108" s="115" t="s">
        <v>1311</v>
      </c>
      <c r="BX108" s="128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7"/>
      <c r="CG108" s="137"/>
      <c r="CH108" s="137"/>
      <c r="CI108" s="137"/>
      <c r="CJ108" s="137"/>
      <c r="CK108" s="137"/>
      <c r="CL108" s="137"/>
      <c r="CM108" s="137"/>
      <c r="CN108" s="137"/>
      <c r="CO108" s="137"/>
      <c r="CP108" s="137"/>
      <c r="CQ108" s="137"/>
      <c r="CR108" s="137"/>
      <c r="CS108" s="137"/>
      <c r="CT108" s="137"/>
      <c r="CU108" s="137"/>
      <c r="CV108" s="137"/>
      <c r="CW108" s="137"/>
      <c r="CX108" s="136" t="s">
        <v>3905</v>
      </c>
      <c r="CY108" s="164"/>
      <c r="CZ108" s="128"/>
      <c r="DA108" s="128" t="s">
        <v>4443</v>
      </c>
    </row>
    <row r="109" spans="1:105" s="139" customFormat="1" ht="75.599999999999994" customHeight="1" x14ac:dyDescent="0.3">
      <c r="A109" s="126" t="s">
        <v>1116</v>
      </c>
      <c r="B109" s="127" t="s">
        <v>707</v>
      </c>
      <c r="C109" s="128" t="s">
        <v>1245</v>
      </c>
      <c r="D109" s="128"/>
      <c r="E109" s="128"/>
      <c r="F109" s="128" t="s">
        <v>1245</v>
      </c>
      <c r="G109" s="115" t="s">
        <v>54</v>
      </c>
      <c r="H109" s="128" t="str">
        <f t="shared" si="10"/>
        <v>21</v>
      </c>
      <c r="I109" s="128" t="str">
        <f t="shared" si="11"/>
        <v>04</v>
      </c>
      <c r="J109" s="128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9"/>
      <c r="O109" s="140" t="s">
        <v>3126</v>
      </c>
      <c r="P109" s="147" t="s">
        <v>3127</v>
      </c>
      <c r="Q109" s="133" t="s">
        <v>1656</v>
      </c>
      <c r="R109" s="133" t="s">
        <v>3318</v>
      </c>
      <c r="S109" s="128" t="s">
        <v>3101</v>
      </c>
      <c r="T109" s="129"/>
      <c r="U109" s="128" t="s">
        <v>3399</v>
      </c>
      <c r="V109" s="133" t="s">
        <v>2241</v>
      </c>
      <c r="W109" s="129"/>
      <c r="X109" s="133" t="s">
        <v>2242</v>
      </c>
      <c r="Y109" s="141" t="s">
        <v>2243</v>
      </c>
      <c r="Z109" s="128" t="s">
        <v>3638</v>
      </c>
      <c r="AA109" s="129"/>
      <c r="AB109" s="134" t="s">
        <v>105</v>
      </c>
      <c r="AC109" s="115" t="s">
        <v>35</v>
      </c>
      <c r="AD109" s="134" t="s">
        <v>105</v>
      </c>
      <c r="AE109" s="134" t="str">
        <f t="shared" si="13"/>
        <v>2015</v>
      </c>
      <c r="AF109" s="135">
        <f t="shared" si="14"/>
        <v>4</v>
      </c>
      <c r="AG109" s="115" t="s">
        <v>104</v>
      </c>
      <c r="AH109" s="129"/>
      <c r="AI109" s="134" t="s">
        <v>105</v>
      </c>
      <c r="AJ109" s="115" t="s">
        <v>3928</v>
      </c>
      <c r="AK109" s="115" t="s">
        <v>22</v>
      </c>
      <c r="AL109" s="128"/>
      <c r="AM109" s="115" t="s">
        <v>22</v>
      </c>
      <c r="AN109" s="128"/>
      <c r="AO109" s="129"/>
      <c r="AP109" s="129"/>
      <c r="AQ109" s="129"/>
      <c r="AR109" s="115" t="s">
        <v>22</v>
      </c>
      <c r="AS109" s="115"/>
      <c r="AT109" s="129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9"/>
      <c r="BC109" s="129"/>
      <c r="BD109" s="115" t="s">
        <v>1244</v>
      </c>
      <c r="BE109" s="115"/>
      <c r="BF109" s="115" t="s">
        <v>1244</v>
      </c>
      <c r="BG109" s="115"/>
      <c r="BH109" s="115"/>
      <c r="BI109" s="129"/>
      <c r="BJ109" s="128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9"/>
      <c r="BS109" s="115" t="s">
        <v>3931</v>
      </c>
      <c r="BT109" s="128"/>
      <c r="BU109" s="128" t="s">
        <v>3834</v>
      </c>
      <c r="BV109" s="128" t="str">
        <f>INDEX([1]DATA!$O$10:$O$285,MATCH(B109,[1]DATA!$C$10:$C$285,0))</f>
        <v>V.07.01.03</v>
      </c>
      <c r="BW109" s="115" t="s">
        <v>1311</v>
      </c>
      <c r="BX109" s="128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7"/>
      <c r="CG109" s="137"/>
      <c r="CH109" s="137"/>
      <c r="CI109" s="137"/>
      <c r="CJ109" s="137"/>
      <c r="CK109" s="137"/>
      <c r="CL109" s="137"/>
      <c r="CM109" s="137"/>
      <c r="CN109" s="137"/>
      <c r="CO109" s="137"/>
      <c r="CP109" s="137"/>
      <c r="CQ109" s="137"/>
      <c r="CR109" s="137"/>
      <c r="CS109" s="137"/>
      <c r="CT109" s="137"/>
      <c r="CU109" s="137"/>
      <c r="CV109" s="137"/>
      <c r="CW109" s="137"/>
      <c r="CX109" s="115" t="s">
        <v>3225</v>
      </c>
      <c r="CY109" s="164"/>
      <c r="CZ109" s="128"/>
      <c r="DA109" s="128" t="s">
        <v>4443</v>
      </c>
    </row>
    <row r="110" spans="1:105" s="139" customFormat="1" ht="99.9" customHeight="1" x14ac:dyDescent="0.3">
      <c r="A110" s="126" t="s">
        <v>1117</v>
      </c>
      <c r="B110" s="127" t="s">
        <v>523</v>
      </c>
      <c r="C110" s="128" t="s">
        <v>1245</v>
      </c>
      <c r="D110" s="128"/>
      <c r="E110" s="128"/>
      <c r="F110" s="128" t="s">
        <v>1245</v>
      </c>
      <c r="G110" s="115" t="s">
        <v>54</v>
      </c>
      <c r="H110" s="128" t="str">
        <f t="shared" si="10"/>
        <v>21</v>
      </c>
      <c r="I110" s="128" t="str">
        <f t="shared" si="11"/>
        <v>10</v>
      </c>
      <c r="J110" s="128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9"/>
      <c r="O110" s="133" t="s">
        <v>2247</v>
      </c>
      <c r="P110" s="147" t="s">
        <v>2248</v>
      </c>
      <c r="Q110" s="133" t="s">
        <v>1499</v>
      </c>
      <c r="R110" s="133" t="s">
        <v>3318</v>
      </c>
      <c r="S110" s="128" t="s">
        <v>3320</v>
      </c>
      <c r="T110" s="129"/>
      <c r="U110" s="128" t="s">
        <v>3400</v>
      </c>
      <c r="V110" s="133" t="s">
        <v>2249</v>
      </c>
      <c r="W110" s="129"/>
      <c r="X110" s="140" t="s">
        <v>2250</v>
      </c>
      <c r="Y110" s="141" t="s">
        <v>2251</v>
      </c>
      <c r="Z110" s="128" t="s">
        <v>3639</v>
      </c>
      <c r="AA110" s="129"/>
      <c r="AB110" s="134" t="s">
        <v>43</v>
      </c>
      <c r="AC110" s="115" t="s">
        <v>35</v>
      </c>
      <c r="AD110" s="134" t="s">
        <v>525</v>
      </c>
      <c r="AE110" s="134" t="str">
        <f t="shared" si="13"/>
        <v>2006</v>
      </c>
      <c r="AF110" s="135">
        <f t="shared" si="14"/>
        <v>13</v>
      </c>
      <c r="AG110" s="115" t="s">
        <v>25</v>
      </c>
      <c r="AH110" s="129"/>
      <c r="AI110" s="134" t="s">
        <v>43</v>
      </c>
      <c r="AJ110" s="115" t="s">
        <v>3928</v>
      </c>
      <c r="AK110" s="115" t="s">
        <v>22</v>
      </c>
      <c r="AL110" s="128"/>
      <c r="AM110" s="115" t="s">
        <v>22</v>
      </c>
      <c r="AN110" s="128"/>
      <c r="AO110" s="129"/>
      <c r="AP110" s="129"/>
      <c r="AQ110" s="129"/>
      <c r="AR110" s="115" t="s">
        <v>22</v>
      </c>
      <c r="AS110" s="115"/>
      <c r="AT110" s="129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9"/>
      <c r="BC110" s="129"/>
      <c r="BD110" s="115" t="s">
        <v>1248</v>
      </c>
      <c r="BE110" s="115"/>
      <c r="BF110" s="115" t="s">
        <v>1248</v>
      </c>
      <c r="BG110" s="115"/>
      <c r="BH110" s="115"/>
      <c r="BI110" s="129"/>
      <c r="BJ110" s="128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9"/>
      <c r="BS110" s="115" t="s">
        <v>3933</v>
      </c>
      <c r="BT110" s="128"/>
      <c r="BU110" s="128" t="s">
        <v>3833</v>
      </c>
      <c r="BV110" s="128" t="str">
        <f>INDEX([1]DATA!$O$10:$O$285,MATCH(B110,[1]DATA!$C$10:$C$285,0))</f>
        <v>V.07.01.03</v>
      </c>
      <c r="BW110" s="128" t="s">
        <v>1311</v>
      </c>
      <c r="BX110" s="128"/>
      <c r="BY110" s="128">
        <v>6</v>
      </c>
      <c r="BZ110" s="128">
        <v>3.99</v>
      </c>
      <c r="CA110" s="128"/>
      <c r="CB110" s="128"/>
      <c r="CC110" s="128" t="s">
        <v>1318</v>
      </c>
      <c r="CD110" s="148"/>
      <c r="CE110" s="128"/>
      <c r="CF110" s="137"/>
      <c r="CG110" s="137"/>
      <c r="CH110" s="137"/>
      <c r="CI110" s="137"/>
      <c r="CJ110" s="137"/>
      <c r="CK110" s="137"/>
      <c r="CL110" s="137"/>
      <c r="CM110" s="137"/>
      <c r="CN110" s="137"/>
      <c r="CO110" s="137"/>
      <c r="CP110" s="137"/>
      <c r="CQ110" s="137"/>
      <c r="CR110" s="137"/>
      <c r="CS110" s="137"/>
      <c r="CT110" s="137"/>
      <c r="CU110" s="137"/>
      <c r="CV110" s="137"/>
      <c r="CW110" s="137"/>
      <c r="CX110" s="136" t="s">
        <v>3031</v>
      </c>
      <c r="CY110" s="164"/>
      <c r="CZ110" s="128"/>
      <c r="DA110" s="128" t="s">
        <v>4443</v>
      </c>
    </row>
    <row r="111" spans="1:105" s="139" customFormat="1" ht="99.9" customHeight="1" x14ac:dyDescent="0.3">
      <c r="A111" s="126" t="s">
        <v>1118</v>
      </c>
      <c r="B111" s="127" t="s">
        <v>755</v>
      </c>
      <c r="C111" s="128" t="s">
        <v>1245</v>
      </c>
      <c r="D111" s="128"/>
      <c r="E111" s="128"/>
      <c r="F111" s="128" t="s">
        <v>1245</v>
      </c>
      <c r="G111" s="115" t="s">
        <v>54</v>
      </c>
      <c r="H111" s="128" t="str">
        <f t="shared" si="10"/>
        <v>04</v>
      </c>
      <c r="I111" s="128" t="str">
        <f t="shared" si="11"/>
        <v>06</v>
      </c>
      <c r="J111" s="128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9"/>
      <c r="O111" s="133" t="s">
        <v>2446</v>
      </c>
      <c r="P111" s="162" t="s">
        <v>2447</v>
      </c>
      <c r="Q111" s="133" t="s">
        <v>1499</v>
      </c>
      <c r="R111" s="133" t="s">
        <v>3318</v>
      </c>
      <c r="S111" s="128" t="s">
        <v>3101</v>
      </c>
      <c r="T111" s="129"/>
      <c r="U111" s="128" t="s">
        <v>3404</v>
      </c>
      <c r="V111" s="133" t="s">
        <v>2448</v>
      </c>
      <c r="W111" s="129"/>
      <c r="X111" s="133" t="s">
        <v>2449</v>
      </c>
      <c r="Y111" s="141" t="s">
        <v>2450</v>
      </c>
      <c r="Z111" s="128" t="s">
        <v>3643</v>
      </c>
      <c r="AA111" s="129"/>
      <c r="AB111" s="134" t="s">
        <v>105</v>
      </c>
      <c r="AC111" s="115" t="s">
        <v>35</v>
      </c>
      <c r="AD111" s="134" t="s">
        <v>105</v>
      </c>
      <c r="AE111" s="134" t="str">
        <f t="shared" si="13"/>
        <v>2015</v>
      </c>
      <c r="AF111" s="135">
        <f t="shared" si="14"/>
        <v>4</v>
      </c>
      <c r="AG111" s="115" t="s">
        <v>104</v>
      </c>
      <c r="AH111" s="129"/>
      <c r="AI111" s="134" t="s">
        <v>757</v>
      </c>
      <c r="AJ111" s="115" t="s">
        <v>3928</v>
      </c>
      <c r="AK111" s="115" t="s">
        <v>22</v>
      </c>
      <c r="AL111" s="128"/>
      <c r="AM111" s="115" t="s">
        <v>22</v>
      </c>
      <c r="AN111" s="128"/>
      <c r="AO111" s="129"/>
      <c r="AP111" s="129"/>
      <c r="AQ111" s="129"/>
      <c r="AR111" s="115" t="s">
        <v>22</v>
      </c>
      <c r="AS111" s="115"/>
      <c r="AT111" s="129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9"/>
      <c r="BC111" s="129"/>
      <c r="BD111" s="115" t="s">
        <v>1325</v>
      </c>
      <c r="BE111" s="115"/>
      <c r="BF111" s="115" t="s">
        <v>1325</v>
      </c>
      <c r="BG111" s="115"/>
      <c r="BH111" s="115"/>
      <c r="BI111" s="129"/>
      <c r="BJ111" s="128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9"/>
      <c r="BS111" s="136" t="s">
        <v>3931</v>
      </c>
      <c r="BT111" s="128"/>
      <c r="BU111" s="128" t="s">
        <v>3834</v>
      </c>
      <c r="BV111" s="128" t="str">
        <f>INDEX([1]DATA!$O$10:$O$285,MATCH(B111,[1]DATA!$C$10:$C$285,0))</f>
        <v>V.07.01.03</v>
      </c>
      <c r="BW111" s="128" t="s">
        <v>1311</v>
      </c>
      <c r="BX111" s="128"/>
      <c r="BY111" s="128">
        <v>1</v>
      </c>
      <c r="BZ111" s="128">
        <v>2.34</v>
      </c>
      <c r="CA111" s="128"/>
      <c r="CB111" s="128"/>
      <c r="CC111" s="128" t="s">
        <v>91</v>
      </c>
      <c r="CD111" s="148"/>
      <c r="CE111" s="128"/>
      <c r="CF111" s="137"/>
      <c r="CG111" s="137"/>
      <c r="CH111" s="137"/>
      <c r="CI111" s="137"/>
      <c r="CJ111" s="137"/>
      <c r="CK111" s="137"/>
      <c r="CL111" s="137"/>
      <c r="CM111" s="137"/>
      <c r="CN111" s="137"/>
      <c r="CO111" s="137"/>
      <c r="CP111" s="137"/>
      <c r="CQ111" s="137"/>
      <c r="CR111" s="137"/>
      <c r="CS111" s="137"/>
      <c r="CT111" s="137"/>
      <c r="CU111" s="137"/>
      <c r="CV111" s="137"/>
      <c r="CW111" s="137"/>
      <c r="CX111" s="136" t="s">
        <v>3032</v>
      </c>
      <c r="CY111" s="164"/>
      <c r="CZ111" s="128"/>
      <c r="DA111" s="128" t="s">
        <v>4443</v>
      </c>
    </row>
    <row r="112" spans="1:105" s="139" customFormat="1" ht="83.4" customHeight="1" x14ac:dyDescent="0.3">
      <c r="A112" s="126" t="s">
        <v>1119</v>
      </c>
      <c r="B112" s="127" t="s">
        <v>758</v>
      </c>
      <c r="C112" s="128" t="s">
        <v>1245</v>
      </c>
      <c r="D112" s="128"/>
      <c r="E112" s="128"/>
      <c r="F112" s="128" t="s">
        <v>1245</v>
      </c>
      <c r="G112" s="115" t="s">
        <v>54</v>
      </c>
      <c r="H112" s="128" t="str">
        <f t="shared" si="10"/>
        <v>22</v>
      </c>
      <c r="I112" s="128" t="str">
        <f t="shared" si="11"/>
        <v>09</v>
      </c>
      <c r="J112" s="128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9"/>
      <c r="O112" s="133" t="s">
        <v>2570</v>
      </c>
      <c r="P112" s="147" t="s">
        <v>2571</v>
      </c>
      <c r="Q112" s="133" t="s">
        <v>1499</v>
      </c>
      <c r="R112" s="133" t="s">
        <v>3318</v>
      </c>
      <c r="S112" s="128" t="s">
        <v>3101</v>
      </c>
      <c r="T112" s="129"/>
      <c r="U112" s="128" t="s">
        <v>1412</v>
      </c>
      <c r="V112" s="133" t="s">
        <v>2572</v>
      </c>
      <c r="W112" s="129"/>
      <c r="X112" s="133" t="s">
        <v>2573</v>
      </c>
      <c r="Y112" s="141" t="s">
        <v>2574</v>
      </c>
      <c r="Z112" s="128" t="s">
        <v>3644</v>
      </c>
      <c r="AA112" s="129"/>
      <c r="AB112" s="134" t="s">
        <v>105</v>
      </c>
      <c r="AC112" s="115" t="s">
        <v>35</v>
      </c>
      <c r="AD112" s="134" t="s">
        <v>105</v>
      </c>
      <c r="AE112" s="134" t="str">
        <f t="shared" si="13"/>
        <v>2015</v>
      </c>
      <c r="AF112" s="135">
        <f t="shared" si="14"/>
        <v>4</v>
      </c>
      <c r="AG112" s="115" t="s">
        <v>104</v>
      </c>
      <c r="AH112" s="129"/>
      <c r="AI112" s="134" t="s">
        <v>105</v>
      </c>
      <c r="AJ112" s="115" t="s">
        <v>3928</v>
      </c>
      <c r="AK112" s="115" t="s">
        <v>22</v>
      </c>
      <c r="AL112" s="128"/>
      <c r="AM112" s="115" t="s">
        <v>22</v>
      </c>
      <c r="AN112" s="128"/>
      <c r="AO112" s="129"/>
      <c r="AP112" s="129"/>
      <c r="AQ112" s="129"/>
      <c r="AR112" s="115" t="s">
        <v>22</v>
      </c>
      <c r="AS112" s="115"/>
      <c r="AT112" s="129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9"/>
      <c r="BC112" s="129"/>
      <c r="BD112" s="115" t="s">
        <v>3027</v>
      </c>
      <c r="BE112" s="115"/>
      <c r="BF112" s="115" t="s">
        <v>1244</v>
      </c>
      <c r="BG112" s="115"/>
      <c r="BH112" s="115"/>
      <c r="BI112" s="129"/>
      <c r="BJ112" s="128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9"/>
      <c r="BS112" s="136" t="s">
        <v>3931</v>
      </c>
      <c r="BT112" s="128"/>
      <c r="BU112" s="128" t="s">
        <v>3834</v>
      </c>
      <c r="BV112" s="128" t="str">
        <f>INDEX([1]DATA!$O$10:$O$285,MATCH(B112,[1]DATA!$C$10:$C$285,0))</f>
        <v>V.07.01.03</v>
      </c>
      <c r="BW112" s="128" t="s">
        <v>1311</v>
      </c>
      <c r="BX112" s="128"/>
      <c r="BY112" s="128">
        <v>1</v>
      </c>
      <c r="BZ112" s="128">
        <v>2.34</v>
      </c>
      <c r="CA112" s="128"/>
      <c r="CB112" s="128"/>
      <c r="CC112" s="128" t="s">
        <v>91</v>
      </c>
      <c r="CD112" s="148"/>
      <c r="CE112" s="128"/>
      <c r="CF112" s="137"/>
      <c r="CG112" s="137"/>
      <c r="CH112" s="137"/>
      <c r="CI112" s="137"/>
      <c r="CJ112" s="137"/>
      <c r="CK112" s="137"/>
      <c r="CL112" s="137"/>
      <c r="CM112" s="137"/>
      <c r="CN112" s="137"/>
      <c r="CO112" s="137"/>
      <c r="CP112" s="137"/>
      <c r="CQ112" s="137"/>
      <c r="CR112" s="137"/>
      <c r="CS112" s="137"/>
      <c r="CT112" s="137"/>
      <c r="CU112" s="137"/>
      <c r="CV112" s="137"/>
      <c r="CW112" s="137"/>
      <c r="CX112" s="136" t="s">
        <v>3033</v>
      </c>
      <c r="CY112" s="164"/>
      <c r="CZ112" s="128"/>
      <c r="DA112" s="128" t="s">
        <v>4443</v>
      </c>
    </row>
    <row r="113" spans="1:106" s="139" customFormat="1" ht="62.4" customHeight="1" x14ac:dyDescent="0.3">
      <c r="A113" s="126" t="s">
        <v>1120</v>
      </c>
      <c r="B113" s="127" t="s">
        <v>463</v>
      </c>
      <c r="C113" s="128" t="s">
        <v>1245</v>
      </c>
      <c r="D113" s="128"/>
      <c r="E113" s="128"/>
      <c r="F113" s="128" t="s">
        <v>1245</v>
      </c>
      <c r="G113" s="115" t="s">
        <v>54</v>
      </c>
      <c r="H113" s="128" t="str">
        <f t="shared" si="10"/>
        <v>03</v>
      </c>
      <c r="I113" s="128" t="str">
        <f t="shared" si="11"/>
        <v>01</v>
      </c>
      <c r="J113" s="128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9"/>
      <c r="O113" s="133" t="s">
        <v>2713</v>
      </c>
      <c r="P113" s="147" t="s">
        <v>3128</v>
      </c>
      <c r="Q113" s="133" t="s">
        <v>1498</v>
      </c>
      <c r="R113" s="133" t="s">
        <v>3318</v>
      </c>
      <c r="S113" s="128" t="s">
        <v>3101</v>
      </c>
      <c r="T113" s="129"/>
      <c r="U113" s="128" t="s">
        <v>3406</v>
      </c>
      <c r="V113" s="133" t="s">
        <v>2714</v>
      </c>
      <c r="W113" s="129"/>
      <c r="X113" s="133" t="s">
        <v>2715</v>
      </c>
      <c r="Y113" s="141" t="s">
        <v>2716</v>
      </c>
      <c r="Z113" s="128" t="s">
        <v>3646</v>
      </c>
      <c r="AA113" s="129"/>
      <c r="AB113" s="134" t="s">
        <v>246</v>
      </c>
      <c r="AC113" s="115" t="s">
        <v>35</v>
      </c>
      <c r="AD113" s="134" t="s">
        <v>220</v>
      </c>
      <c r="AE113" s="134" t="str">
        <f t="shared" si="13"/>
        <v>2008</v>
      </c>
      <c r="AF113" s="135">
        <f t="shared" si="14"/>
        <v>11</v>
      </c>
      <c r="AG113" s="115" t="s">
        <v>25</v>
      </c>
      <c r="AH113" s="129"/>
      <c r="AI113" s="134" t="s">
        <v>246</v>
      </c>
      <c r="AJ113" s="115" t="s">
        <v>3928</v>
      </c>
      <c r="AK113" s="115" t="s">
        <v>22</v>
      </c>
      <c r="AL113" s="128"/>
      <c r="AM113" s="115" t="s">
        <v>22</v>
      </c>
      <c r="AN113" s="128"/>
      <c r="AO113" s="129"/>
      <c r="AP113" s="129"/>
      <c r="AQ113" s="129"/>
      <c r="AR113" s="115" t="s">
        <v>22</v>
      </c>
      <c r="AS113" s="115"/>
      <c r="AT113" s="129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9"/>
      <c r="BC113" s="129"/>
      <c r="BD113" s="115" t="s">
        <v>1248</v>
      </c>
      <c r="BE113" s="115"/>
      <c r="BF113" s="115" t="s">
        <v>1248</v>
      </c>
      <c r="BG113" s="115"/>
      <c r="BH113" s="115"/>
      <c r="BI113" s="129"/>
      <c r="BJ113" s="128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9"/>
      <c r="BS113" s="115" t="s">
        <v>3933</v>
      </c>
      <c r="BT113" s="128"/>
      <c r="BU113" s="128" t="s">
        <v>50</v>
      </c>
      <c r="BV113" s="128" t="str">
        <f>INDEX([1]DATA!$O$10:$O$285,MATCH(B113,[1]DATA!$C$10:$C$285,0))</f>
        <v>V.07.01.03</v>
      </c>
      <c r="BW113" s="128" t="s">
        <v>1311</v>
      </c>
      <c r="BX113" s="128"/>
      <c r="BY113" s="128">
        <v>7</v>
      </c>
      <c r="BZ113" s="128">
        <v>4.32</v>
      </c>
      <c r="CA113" s="128"/>
      <c r="CB113" s="128"/>
      <c r="CC113" s="128" t="s">
        <v>91</v>
      </c>
      <c r="CD113" s="128"/>
      <c r="CE113" s="128"/>
      <c r="CF113" s="137"/>
      <c r="CG113" s="137"/>
      <c r="CH113" s="137"/>
      <c r="CI113" s="137"/>
      <c r="CJ113" s="137"/>
      <c r="CK113" s="137"/>
      <c r="CL113" s="137"/>
      <c r="CM113" s="137"/>
      <c r="CN113" s="137"/>
      <c r="CO113" s="137"/>
      <c r="CP113" s="137"/>
      <c r="CQ113" s="137"/>
      <c r="CR113" s="137"/>
      <c r="CS113" s="137"/>
      <c r="CT113" s="137"/>
      <c r="CU113" s="137"/>
      <c r="CV113" s="137"/>
      <c r="CW113" s="137"/>
      <c r="CX113" s="136" t="s">
        <v>3034</v>
      </c>
      <c r="CY113" s="164"/>
      <c r="CZ113" s="128"/>
      <c r="DA113" s="128" t="s">
        <v>4443</v>
      </c>
    </row>
    <row r="114" spans="1:106" s="139" customFormat="1" ht="87.6" customHeight="1" x14ac:dyDescent="0.3">
      <c r="A114" s="126" t="s">
        <v>1121</v>
      </c>
      <c r="B114" s="127" t="s">
        <v>510</v>
      </c>
      <c r="C114" s="128" t="s">
        <v>1245</v>
      </c>
      <c r="D114" s="128"/>
      <c r="E114" s="128"/>
      <c r="F114" s="128" t="s">
        <v>1245</v>
      </c>
      <c r="G114" s="115" t="s">
        <v>54</v>
      </c>
      <c r="H114" s="128" t="str">
        <f t="shared" si="10"/>
        <v>03</v>
      </c>
      <c r="I114" s="128" t="str">
        <f t="shared" si="11"/>
        <v>12</v>
      </c>
      <c r="J114" s="128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9"/>
      <c r="O114" s="140" t="s">
        <v>3129</v>
      </c>
      <c r="P114" s="162" t="s">
        <v>2769</v>
      </c>
      <c r="Q114" s="133" t="s">
        <v>1498</v>
      </c>
      <c r="R114" s="133" t="s">
        <v>3318</v>
      </c>
      <c r="S114" s="128" t="s">
        <v>3101</v>
      </c>
      <c r="T114" s="129"/>
      <c r="U114" s="128" t="s">
        <v>3407</v>
      </c>
      <c r="V114" s="133" t="s">
        <v>2770</v>
      </c>
      <c r="W114" s="129"/>
      <c r="X114" s="133" t="s">
        <v>2771</v>
      </c>
      <c r="Y114" s="133" t="s">
        <v>2772</v>
      </c>
      <c r="Z114" s="128" t="s">
        <v>3647</v>
      </c>
      <c r="AA114" s="129"/>
      <c r="AB114" s="134" t="s">
        <v>43</v>
      </c>
      <c r="AC114" s="115" t="s">
        <v>35</v>
      </c>
      <c r="AD114" s="134" t="s">
        <v>43</v>
      </c>
      <c r="AE114" s="134" t="str">
        <f t="shared" si="13"/>
        <v>2001</v>
      </c>
      <c r="AF114" s="135">
        <f t="shared" si="14"/>
        <v>18</v>
      </c>
      <c r="AG114" s="115" t="s">
        <v>25</v>
      </c>
      <c r="AH114" s="129"/>
      <c r="AI114" s="134" t="s">
        <v>43</v>
      </c>
      <c r="AJ114" s="115" t="s">
        <v>3928</v>
      </c>
      <c r="AK114" s="115" t="s">
        <v>22</v>
      </c>
      <c r="AL114" s="128"/>
      <c r="AM114" s="115" t="s">
        <v>22</v>
      </c>
      <c r="AN114" s="128"/>
      <c r="AO114" s="129"/>
      <c r="AP114" s="129"/>
      <c r="AQ114" s="129"/>
      <c r="AR114" s="115" t="s">
        <v>22</v>
      </c>
      <c r="AS114" s="115"/>
      <c r="AT114" s="129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9"/>
      <c r="BC114" s="129"/>
      <c r="BD114" s="115" t="s">
        <v>1248</v>
      </c>
      <c r="BE114" s="115"/>
      <c r="BF114" s="115" t="s">
        <v>1248</v>
      </c>
      <c r="BG114" s="115"/>
      <c r="BH114" s="115"/>
      <c r="BI114" s="129"/>
      <c r="BJ114" s="128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9"/>
      <c r="BS114" s="115" t="s">
        <v>3931</v>
      </c>
      <c r="BT114" s="128"/>
      <c r="BU114" s="128" t="s">
        <v>3834</v>
      </c>
      <c r="BV114" s="128" t="str">
        <f>INDEX([1]DATA!$O$10:$O$285,MATCH(B114,[1]DATA!$C$10:$C$285,0))</f>
        <v>V.07.01.03</v>
      </c>
      <c r="BW114" s="115" t="s">
        <v>1311</v>
      </c>
      <c r="BX114" s="128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7"/>
      <c r="CG114" s="137"/>
      <c r="CH114" s="137"/>
      <c r="CI114" s="137"/>
      <c r="CJ114" s="137"/>
      <c r="CK114" s="137"/>
      <c r="CL114" s="137"/>
      <c r="CM114" s="137"/>
      <c r="CN114" s="137"/>
      <c r="CO114" s="137"/>
      <c r="CP114" s="137"/>
      <c r="CQ114" s="137"/>
      <c r="CR114" s="137"/>
      <c r="CS114" s="137"/>
      <c r="CT114" s="137"/>
      <c r="CU114" s="137"/>
      <c r="CV114" s="137"/>
      <c r="CW114" s="137"/>
      <c r="CX114" s="115" t="s">
        <v>1486</v>
      </c>
      <c r="CY114" s="164"/>
      <c r="CZ114" s="128"/>
      <c r="DA114" s="128" t="s">
        <v>4443</v>
      </c>
    </row>
    <row r="115" spans="1:106" s="139" customFormat="1" ht="84" customHeight="1" x14ac:dyDescent="0.3">
      <c r="A115" s="126" t="s">
        <v>1122</v>
      </c>
      <c r="B115" s="127" t="s">
        <v>163</v>
      </c>
      <c r="C115" s="129"/>
      <c r="D115" s="129"/>
      <c r="E115" s="128" t="s">
        <v>1245</v>
      </c>
      <c r="F115" s="128" t="s">
        <v>1245</v>
      </c>
      <c r="G115" s="115" t="s">
        <v>54</v>
      </c>
      <c r="H115" s="128" t="str">
        <f t="shared" si="10"/>
        <v>08</v>
      </c>
      <c r="I115" s="128" t="str">
        <f t="shared" si="11"/>
        <v>02</v>
      </c>
      <c r="J115" s="128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9"/>
      <c r="O115" s="133" t="s">
        <v>2732</v>
      </c>
      <c r="P115" s="162" t="s">
        <v>2733</v>
      </c>
      <c r="Q115" s="133" t="s">
        <v>1498</v>
      </c>
      <c r="R115" s="133" t="s">
        <v>3318</v>
      </c>
      <c r="S115" s="128" t="s">
        <v>3101</v>
      </c>
      <c r="T115" s="129"/>
      <c r="U115" s="128" t="s">
        <v>1353</v>
      </c>
      <c r="V115" s="133" t="s">
        <v>2734</v>
      </c>
      <c r="W115" s="129"/>
      <c r="X115" s="133" t="s">
        <v>2735</v>
      </c>
      <c r="Y115" s="133" t="s">
        <v>2736</v>
      </c>
      <c r="Z115" s="128" t="s">
        <v>3552</v>
      </c>
      <c r="AA115" s="129"/>
      <c r="AB115" s="134" t="s">
        <v>194</v>
      </c>
      <c r="AC115" s="115" t="s">
        <v>35</v>
      </c>
      <c r="AD115" s="134" t="s">
        <v>194</v>
      </c>
      <c r="AE115" s="134" t="str">
        <f t="shared" si="13"/>
        <v>2003</v>
      </c>
      <c r="AF115" s="135">
        <f t="shared" si="14"/>
        <v>16</v>
      </c>
      <c r="AG115" s="115" t="s">
        <v>25</v>
      </c>
      <c r="AH115" s="129"/>
      <c r="AI115" s="134" t="s">
        <v>194</v>
      </c>
      <c r="AJ115" s="115" t="s">
        <v>3925</v>
      </c>
      <c r="AK115" s="115" t="s">
        <v>22</v>
      </c>
      <c r="AL115" s="128"/>
      <c r="AM115" s="115" t="s">
        <v>22</v>
      </c>
      <c r="AN115" s="128"/>
      <c r="AO115" s="129"/>
      <c r="AP115" s="129"/>
      <c r="AQ115" s="129"/>
      <c r="AR115" s="134" t="s">
        <v>120</v>
      </c>
      <c r="AS115" s="134" t="s">
        <v>1245</v>
      </c>
      <c r="AT115" s="129"/>
      <c r="AU115" s="115" t="s">
        <v>28</v>
      </c>
      <c r="AV115" s="115" t="s">
        <v>29</v>
      </c>
      <c r="AW115" s="136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6" t="s">
        <v>3976</v>
      </c>
      <c r="BA115" s="115"/>
      <c r="BB115" s="129"/>
      <c r="BC115" s="129"/>
      <c r="BD115" s="128" t="s">
        <v>3004</v>
      </c>
      <c r="BE115" s="126"/>
      <c r="BF115" s="128"/>
      <c r="BG115" s="128"/>
      <c r="BH115" s="128"/>
      <c r="BI115" s="129"/>
      <c r="BJ115" s="128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9"/>
      <c r="BS115" s="115" t="s">
        <v>3933</v>
      </c>
      <c r="BT115" s="128"/>
      <c r="BU115" s="128"/>
      <c r="BV115" s="128" t="str">
        <f>INDEX([1]DATA!$O$10:$O$285,MATCH(B115,[1]DATA!$C$10:$C$285,0))</f>
        <v>V.07.01.03</v>
      </c>
      <c r="BW115" s="115" t="s">
        <v>1311</v>
      </c>
      <c r="BX115" s="128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7"/>
      <c r="CG115" s="137"/>
      <c r="CH115" s="137"/>
      <c r="CI115" s="137"/>
      <c r="CJ115" s="137"/>
      <c r="CK115" s="137"/>
      <c r="CL115" s="137"/>
      <c r="CM115" s="137"/>
      <c r="CN115" s="137"/>
      <c r="CO115" s="137"/>
      <c r="CP115" s="137"/>
      <c r="CQ115" s="137"/>
      <c r="CR115" s="137"/>
      <c r="CS115" s="137"/>
      <c r="CT115" s="137"/>
      <c r="CU115" s="137"/>
      <c r="CV115" s="137"/>
      <c r="CW115" s="137"/>
      <c r="CX115" s="115" t="s">
        <v>1321</v>
      </c>
      <c r="CZ115" s="128"/>
      <c r="DA115" s="128" t="s">
        <v>4443</v>
      </c>
      <c r="DB115" s="139" t="s">
        <v>4443</v>
      </c>
    </row>
    <row r="116" spans="1:106" s="139" customFormat="1" ht="76.2" customHeight="1" x14ac:dyDescent="0.3">
      <c r="A116" s="126" t="s">
        <v>1123</v>
      </c>
      <c r="B116" s="127" t="s">
        <v>614</v>
      </c>
      <c r="C116" s="129"/>
      <c r="D116" s="129"/>
      <c r="E116" s="128" t="s">
        <v>1245</v>
      </c>
      <c r="F116" s="128" t="s">
        <v>1245</v>
      </c>
      <c r="G116" s="115" t="s">
        <v>54</v>
      </c>
      <c r="H116" s="128" t="str">
        <f t="shared" si="10"/>
        <v>05</v>
      </c>
      <c r="I116" s="128" t="str">
        <f t="shared" si="11"/>
        <v>01</v>
      </c>
      <c r="J116" s="128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9"/>
      <c r="O116" s="133" t="s">
        <v>2435</v>
      </c>
      <c r="P116" s="147" t="s">
        <v>2436</v>
      </c>
      <c r="Q116" s="133" t="s">
        <v>2437</v>
      </c>
      <c r="R116" s="133" t="s">
        <v>3318</v>
      </c>
      <c r="S116" s="128" t="s">
        <v>3320</v>
      </c>
      <c r="T116" s="129"/>
      <c r="U116" s="128" t="s">
        <v>3361</v>
      </c>
      <c r="V116" s="133" t="s">
        <v>2438</v>
      </c>
      <c r="W116" s="129"/>
      <c r="X116" s="133" t="s">
        <v>2439</v>
      </c>
      <c r="Y116" s="133" t="s">
        <v>2440</v>
      </c>
      <c r="Z116" s="128" t="s">
        <v>3571</v>
      </c>
      <c r="AA116" s="129"/>
      <c r="AB116" s="134" t="s">
        <v>142</v>
      </c>
      <c r="AC116" s="115" t="s">
        <v>35</v>
      </c>
      <c r="AD116" s="134" t="s">
        <v>142</v>
      </c>
      <c r="AE116" s="134" t="str">
        <f t="shared" si="13"/>
        <v>2009</v>
      </c>
      <c r="AF116" s="135">
        <f t="shared" si="14"/>
        <v>10</v>
      </c>
      <c r="AG116" s="115" t="s">
        <v>104</v>
      </c>
      <c r="AH116" s="129"/>
      <c r="AI116" s="134" t="s">
        <v>142</v>
      </c>
      <c r="AJ116" s="115" t="s">
        <v>3925</v>
      </c>
      <c r="AK116" s="115" t="s">
        <v>22</v>
      </c>
      <c r="AL116" s="128"/>
      <c r="AM116" s="115" t="s">
        <v>22</v>
      </c>
      <c r="AN116" s="128"/>
      <c r="AO116" s="129"/>
      <c r="AP116" s="129"/>
      <c r="AQ116" s="129"/>
      <c r="AR116" s="115" t="s">
        <v>22</v>
      </c>
      <c r="AS116" s="115"/>
      <c r="AT116" s="129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6" t="s">
        <v>3978</v>
      </c>
      <c r="BA116" s="115"/>
      <c r="BB116" s="129"/>
      <c r="BC116" s="129"/>
      <c r="BD116" s="128" t="s">
        <v>1325</v>
      </c>
      <c r="BE116" s="128"/>
      <c r="BF116" s="128"/>
      <c r="BG116" s="128"/>
      <c r="BH116" s="128"/>
      <c r="BI116" s="129"/>
      <c r="BJ116" s="128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9"/>
      <c r="BS116" s="128" t="s">
        <v>3933</v>
      </c>
      <c r="BT116" s="128"/>
      <c r="BU116" s="128"/>
      <c r="BV116" s="128" t="str">
        <f>INDEX([1]DATA!$O$10:$O$285,MATCH(B116,[1]DATA!$C$10:$C$285,0))</f>
        <v>V.07.01.03</v>
      </c>
      <c r="BW116" s="115" t="s">
        <v>1311</v>
      </c>
      <c r="BX116" s="128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7"/>
      <c r="CG116" s="137"/>
      <c r="CH116" s="137"/>
      <c r="CI116" s="137"/>
      <c r="CJ116" s="137"/>
      <c r="CK116" s="137"/>
      <c r="CL116" s="137"/>
      <c r="CM116" s="137"/>
      <c r="CN116" s="137"/>
      <c r="CO116" s="137"/>
      <c r="CP116" s="137"/>
      <c r="CQ116" s="137"/>
      <c r="CR116" s="137"/>
      <c r="CS116" s="137"/>
      <c r="CT116" s="137"/>
      <c r="CU116" s="137"/>
      <c r="CV116" s="137"/>
      <c r="CW116" s="137"/>
      <c r="CX116" s="128" t="s">
        <v>79</v>
      </c>
      <c r="CZ116" s="128"/>
      <c r="DA116" s="128" t="s">
        <v>4443</v>
      </c>
    </row>
    <row r="117" spans="1:106" s="205" customFormat="1" ht="39.6" customHeight="1" x14ac:dyDescent="0.35">
      <c r="A117" s="61"/>
      <c r="B117" s="247" t="s">
        <v>4461</v>
      </c>
      <c r="C117" s="247"/>
      <c r="D117" s="247"/>
      <c r="E117" s="247"/>
      <c r="F117" s="247"/>
      <c r="G117" s="247"/>
      <c r="H117" s="247"/>
      <c r="I117" s="247"/>
      <c r="J117" s="247"/>
      <c r="K117" s="247"/>
      <c r="L117" s="24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246" t="s">
        <v>3974</v>
      </c>
      <c r="AV117" s="246"/>
      <c r="AW117" s="246"/>
      <c r="AX117" s="246"/>
      <c r="AY117" s="246"/>
      <c r="AZ117" s="246"/>
      <c r="BA117" s="246"/>
      <c r="BB117" s="246"/>
      <c r="BC117" s="246"/>
      <c r="BD117" s="246"/>
      <c r="BE117" s="246"/>
      <c r="BF117" s="246"/>
      <c r="BG117" s="246"/>
      <c r="BH117" s="246"/>
      <c r="BI117" s="246"/>
      <c r="BJ117" s="246"/>
      <c r="BK117" s="246"/>
      <c r="BL117" s="246"/>
      <c r="BM117" s="246"/>
      <c r="BN117" s="246"/>
      <c r="BO117" s="246"/>
      <c r="BP117" s="246"/>
      <c r="BQ117" s="246"/>
      <c r="BR117" s="246"/>
      <c r="BS117" s="246"/>
      <c r="BT117" s="246"/>
      <c r="BU117" s="246"/>
      <c r="BV117" s="246"/>
      <c r="BW117" s="246"/>
      <c r="BX117" s="246"/>
      <c r="BY117" s="246"/>
      <c r="BZ117" s="246"/>
      <c r="CA117" s="246"/>
      <c r="CB117" s="246"/>
      <c r="CC117" s="246"/>
      <c r="CD117" s="246"/>
      <c r="CE117" s="246"/>
      <c r="CF117" s="246"/>
      <c r="CG117" s="246"/>
      <c r="CH117" s="246"/>
      <c r="CI117" s="246"/>
      <c r="CJ117" s="246"/>
      <c r="CK117" s="246"/>
      <c r="CL117" s="246"/>
      <c r="CM117" s="246"/>
      <c r="CN117" s="246"/>
      <c r="CO117" s="246"/>
      <c r="CP117" s="246"/>
      <c r="CQ117" s="246"/>
      <c r="CR117" s="246"/>
      <c r="CS117" s="246"/>
      <c r="CT117" s="246"/>
      <c r="CU117" s="246"/>
      <c r="CV117" s="246"/>
      <c r="CW117" s="246"/>
      <c r="CX117" s="246"/>
      <c r="CY117" s="246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245" t="s">
        <v>106</v>
      </c>
      <c r="C122" s="245"/>
      <c r="D122" s="245"/>
      <c r="E122" s="245"/>
      <c r="F122" s="245"/>
      <c r="G122" s="245"/>
      <c r="H122" s="245"/>
      <c r="I122" s="245"/>
      <c r="J122" s="245"/>
      <c r="K122" s="245"/>
      <c r="L122" s="245"/>
      <c r="AJ122" s="27"/>
      <c r="AN122" s="2"/>
      <c r="AU122" s="245" t="s">
        <v>19</v>
      </c>
      <c r="AV122" s="245"/>
      <c r="AW122" s="245"/>
      <c r="AX122" s="245"/>
      <c r="AY122" s="245"/>
      <c r="AZ122" s="245"/>
      <c r="BA122" s="245"/>
      <c r="BB122" s="245"/>
      <c r="BC122" s="245"/>
      <c r="BD122" s="245"/>
      <c r="BE122" s="245"/>
      <c r="BF122" s="245"/>
      <c r="BG122" s="245"/>
      <c r="BH122" s="245"/>
      <c r="BI122" s="245"/>
      <c r="BJ122" s="245"/>
      <c r="BK122" s="245"/>
      <c r="BL122" s="245"/>
      <c r="BM122" s="245"/>
      <c r="BN122" s="245"/>
      <c r="BO122" s="245"/>
      <c r="BP122" s="245"/>
      <c r="BQ122" s="245"/>
      <c r="BR122" s="245"/>
      <c r="BS122" s="245"/>
      <c r="BT122" s="245"/>
      <c r="BU122" s="245"/>
      <c r="BV122" s="245"/>
      <c r="BW122" s="245"/>
      <c r="BX122" s="245"/>
      <c r="BY122" s="245"/>
      <c r="BZ122" s="245"/>
      <c r="CA122" s="245"/>
      <c r="CB122" s="245"/>
      <c r="CC122" s="245"/>
      <c r="CD122" s="245"/>
      <c r="CE122" s="245"/>
      <c r="CF122" s="245"/>
      <c r="CG122" s="245"/>
      <c r="CH122" s="245"/>
      <c r="CI122" s="245"/>
      <c r="CJ122" s="245"/>
      <c r="CK122" s="245"/>
      <c r="CL122" s="245"/>
      <c r="CM122" s="245"/>
      <c r="CN122" s="245"/>
      <c r="CO122" s="245"/>
      <c r="CP122" s="245"/>
      <c r="CQ122" s="245"/>
      <c r="CR122" s="245"/>
      <c r="CS122" s="245"/>
      <c r="CT122" s="245"/>
      <c r="CU122" s="245"/>
      <c r="CV122" s="245"/>
      <c r="CW122" s="245"/>
      <c r="CX122" s="245"/>
      <c r="CY122" s="213"/>
      <c r="CZ122" s="213"/>
      <c r="DA122" s="213"/>
    </row>
    <row r="123" spans="1:106" s="214" customFormat="1" ht="39.6" customHeight="1" x14ac:dyDescent="0.35">
      <c r="A123" s="171"/>
      <c r="B123" s="171"/>
      <c r="C123" s="171"/>
      <c r="D123" s="171"/>
      <c r="E123" s="171"/>
      <c r="F123" s="172"/>
      <c r="G123" s="173"/>
      <c r="H123" s="171"/>
      <c r="I123" s="173"/>
      <c r="J123" s="173"/>
      <c r="K123" s="173"/>
      <c r="L123" s="171"/>
      <c r="M123" s="173"/>
      <c r="N123" s="174"/>
      <c r="O123" s="173"/>
      <c r="P123" s="175"/>
      <c r="Q123" s="176"/>
      <c r="R123" s="177"/>
      <c r="S123" s="175"/>
      <c r="T123" s="172"/>
      <c r="U123" s="175"/>
      <c r="AM123" s="179"/>
      <c r="AW123" s="248"/>
      <c r="AX123" s="248"/>
      <c r="AY123" s="248"/>
      <c r="AZ123" s="248"/>
      <c r="BA123" s="248"/>
      <c r="BB123" s="248"/>
      <c r="BC123" s="248"/>
      <c r="BD123" s="248"/>
      <c r="BE123" s="248"/>
      <c r="BF123" s="248"/>
      <c r="BG123" s="248"/>
      <c r="BH123" s="248"/>
      <c r="BI123" s="248"/>
      <c r="BJ123" s="248"/>
      <c r="BK123" s="248"/>
      <c r="BL123" s="248"/>
      <c r="BM123" s="248"/>
      <c r="BN123" s="248"/>
      <c r="BO123" s="248"/>
      <c r="BP123" s="248"/>
      <c r="BQ123" s="248"/>
      <c r="BR123" s="248"/>
      <c r="BS123" s="248"/>
      <c r="BT123" s="248"/>
      <c r="BU123" s="248"/>
      <c r="BV123" s="248"/>
      <c r="BW123" s="248"/>
      <c r="BX123" s="248"/>
      <c r="BY123" s="248"/>
      <c r="BZ123" s="248"/>
      <c r="CA123" s="248"/>
      <c r="CB123" s="248"/>
      <c r="CC123" s="248"/>
      <c r="CD123" s="248"/>
      <c r="CE123" s="248"/>
      <c r="CF123" s="248"/>
      <c r="CG123" s="248"/>
      <c r="CH123" s="248"/>
      <c r="CI123" s="248"/>
      <c r="CJ123" s="248"/>
      <c r="CK123" s="248"/>
      <c r="CL123" s="248"/>
      <c r="CM123" s="248"/>
      <c r="CN123" s="248"/>
      <c r="CO123" s="248"/>
      <c r="CP123" s="248"/>
      <c r="CQ123" s="248"/>
      <c r="CR123" s="248"/>
      <c r="CS123" s="248"/>
      <c r="CT123" s="248"/>
      <c r="CU123" s="248"/>
      <c r="CV123" s="248"/>
      <c r="CW123" s="248"/>
      <c r="CX123" s="248"/>
      <c r="CY123" s="248"/>
      <c r="CZ123" s="248"/>
      <c r="DA123" s="248"/>
    </row>
    <row r="124" spans="1:106" s="139" customFormat="1" x14ac:dyDescent="0.3">
      <c r="A124" s="180"/>
      <c r="C124" s="180"/>
      <c r="D124" s="180"/>
      <c r="E124" s="180"/>
      <c r="F124" s="180"/>
      <c r="Y124" s="181"/>
      <c r="AL124" s="180"/>
      <c r="AN124" s="180"/>
      <c r="BT124" s="182"/>
      <c r="BU124" s="182"/>
      <c r="BX124" s="180"/>
    </row>
    <row r="125" spans="1:106" s="139" customFormat="1" x14ac:dyDescent="0.3">
      <c r="A125" s="180"/>
      <c r="C125" s="180"/>
      <c r="D125" s="180"/>
      <c r="E125" s="180"/>
      <c r="F125" s="180"/>
      <c r="Y125" s="181"/>
      <c r="AL125" s="180"/>
      <c r="AN125" s="180"/>
      <c r="BT125" s="182"/>
      <c r="BU125" s="182"/>
      <c r="BX125" s="180"/>
    </row>
    <row r="126" spans="1:106" s="139" customFormat="1" x14ac:dyDescent="0.3">
      <c r="A126" s="180"/>
      <c r="C126" s="180"/>
      <c r="D126" s="180"/>
      <c r="E126" s="180"/>
      <c r="F126" s="180"/>
      <c r="Y126" s="181"/>
      <c r="AL126" s="180"/>
      <c r="AN126" s="180"/>
      <c r="BT126" s="182"/>
      <c r="BU126" s="182"/>
      <c r="BX126" s="180"/>
    </row>
    <row r="127" spans="1:106" s="139" customFormat="1" x14ac:dyDescent="0.3">
      <c r="A127" s="180"/>
      <c r="C127" s="180"/>
      <c r="D127" s="180"/>
      <c r="E127" s="180"/>
      <c r="F127" s="180"/>
      <c r="Y127" s="181"/>
      <c r="AL127" s="180"/>
      <c r="AN127" s="180"/>
      <c r="BT127" s="182"/>
      <c r="BU127" s="182"/>
      <c r="BX127" s="180"/>
    </row>
    <row r="128" spans="1:106" s="139" customFormat="1" x14ac:dyDescent="0.3">
      <c r="A128" s="180"/>
      <c r="C128" s="180"/>
      <c r="D128" s="180"/>
      <c r="E128" s="180"/>
      <c r="F128" s="180"/>
      <c r="Y128" s="181"/>
      <c r="AL128" s="180"/>
      <c r="AN128" s="180"/>
      <c r="BT128" s="182"/>
      <c r="BU128" s="182"/>
      <c r="BX128" s="180"/>
    </row>
    <row r="129" spans="1:76" s="139" customFormat="1" x14ac:dyDescent="0.3">
      <c r="A129" s="180"/>
      <c r="C129" s="180"/>
      <c r="D129" s="180"/>
      <c r="E129" s="180"/>
      <c r="F129" s="180"/>
      <c r="Y129" s="181"/>
      <c r="AL129" s="180"/>
      <c r="AN129" s="180"/>
      <c r="BT129" s="182"/>
      <c r="BU129" s="182"/>
      <c r="BX129" s="180"/>
    </row>
    <row r="130" spans="1:76" s="139" customFormat="1" x14ac:dyDescent="0.3">
      <c r="A130" s="180"/>
      <c r="C130" s="180"/>
      <c r="D130" s="180"/>
      <c r="E130" s="180"/>
      <c r="F130" s="180"/>
      <c r="Y130" s="181"/>
      <c r="AL130" s="180"/>
      <c r="AN130" s="180"/>
      <c r="BT130" s="182"/>
      <c r="BU130" s="182"/>
      <c r="BX130" s="180"/>
    </row>
    <row r="131" spans="1:76" s="139" customFormat="1" x14ac:dyDescent="0.3">
      <c r="A131" s="180"/>
      <c r="C131" s="180"/>
      <c r="D131" s="180"/>
      <c r="E131" s="180"/>
      <c r="F131" s="180"/>
      <c r="Y131" s="181"/>
      <c r="AL131" s="180"/>
      <c r="AN131" s="180"/>
      <c r="BT131" s="182"/>
      <c r="BU131" s="182"/>
      <c r="BX131" s="180"/>
    </row>
    <row r="132" spans="1:76" s="139" customFormat="1" x14ac:dyDescent="0.3">
      <c r="A132" s="180"/>
      <c r="C132" s="180"/>
      <c r="D132" s="180"/>
      <c r="E132" s="180"/>
      <c r="F132" s="180"/>
      <c r="Y132" s="181"/>
      <c r="AL132" s="180"/>
      <c r="AN132" s="180"/>
      <c r="BT132" s="182"/>
      <c r="BU132" s="182"/>
      <c r="BX132" s="180"/>
    </row>
    <row r="133" spans="1:76" s="139" customFormat="1" x14ac:dyDescent="0.3">
      <c r="A133" s="180"/>
      <c r="C133" s="180"/>
      <c r="D133" s="180"/>
      <c r="E133" s="180"/>
      <c r="F133" s="180"/>
      <c r="Y133" s="181"/>
      <c r="AL133" s="180"/>
      <c r="AN133" s="180"/>
      <c r="BT133" s="182"/>
      <c r="BU133" s="182"/>
      <c r="BX133" s="180"/>
    </row>
    <row r="134" spans="1:76" s="139" customFormat="1" x14ac:dyDescent="0.3">
      <c r="A134" s="180"/>
      <c r="C134" s="180"/>
      <c r="D134" s="180"/>
      <c r="E134" s="180"/>
      <c r="F134" s="180"/>
      <c r="Y134" s="181"/>
      <c r="AL134" s="180"/>
      <c r="AN134" s="180"/>
      <c r="BT134" s="182"/>
      <c r="BU134" s="182"/>
      <c r="BX134" s="180"/>
    </row>
    <row r="135" spans="1:76" s="139" customFormat="1" x14ac:dyDescent="0.3">
      <c r="A135" s="180"/>
      <c r="C135" s="180"/>
      <c r="D135" s="180"/>
      <c r="E135" s="180"/>
      <c r="F135" s="180"/>
      <c r="Y135" s="181"/>
      <c r="AL135" s="180"/>
      <c r="AN135" s="180"/>
      <c r="BT135" s="182"/>
      <c r="BU135" s="182"/>
      <c r="BX135" s="180"/>
    </row>
    <row r="136" spans="1:76" s="139" customFormat="1" x14ac:dyDescent="0.3">
      <c r="A136" s="180"/>
      <c r="C136" s="180"/>
      <c r="D136" s="180"/>
      <c r="E136" s="180"/>
      <c r="F136" s="180"/>
      <c r="Y136" s="181"/>
      <c r="AL136" s="180"/>
      <c r="AN136" s="180"/>
      <c r="BT136" s="182"/>
      <c r="BU136" s="182"/>
      <c r="BX136" s="180"/>
    </row>
    <row r="137" spans="1:76" s="139" customFormat="1" x14ac:dyDescent="0.3">
      <c r="A137" s="180"/>
      <c r="C137" s="180"/>
      <c r="D137" s="180"/>
      <c r="E137" s="180"/>
      <c r="F137" s="180"/>
      <c r="Y137" s="181"/>
      <c r="AL137" s="180"/>
      <c r="AN137" s="180"/>
      <c r="BT137" s="182"/>
      <c r="BU137" s="182"/>
      <c r="BX137" s="180"/>
    </row>
    <row r="138" spans="1:76" s="139" customFormat="1" x14ac:dyDescent="0.3">
      <c r="A138" s="180"/>
      <c r="C138" s="180"/>
      <c r="D138" s="180"/>
      <c r="E138" s="180"/>
      <c r="F138" s="180"/>
      <c r="Y138" s="181"/>
      <c r="AL138" s="180"/>
      <c r="AN138" s="180"/>
      <c r="BT138" s="182"/>
      <c r="BU138" s="182"/>
      <c r="BX138" s="180"/>
    </row>
    <row r="139" spans="1:76" s="139" customFormat="1" x14ac:dyDescent="0.3">
      <c r="A139" s="180"/>
      <c r="C139" s="180"/>
      <c r="D139" s="180"/>
      <c r="E139" s="180"/>
      <c r="F139" s="180"/>
      <c r="Y139" s="181"/>
      <c r="AL139" s="180"/>
      <c r="AN139" s="180"/>
      <c r="BT139" s="182"/>
      <c r="BU139" s="182"/>
      <c r="BX139" s="180"/>
    </row>
    <row r="140" spans="1:76" s="139" customFormat="1" x14ac:dyDescent="0.3">
      <c r="A140" s="180"/>
      <c r="C140" s="180"/>
      <c r="D140" s="180"/>
      <c r="E140" s="180"/>
      <c r="F140" s="180"/>
      <c r="Y140" s="181"/>
      <c r="AL140" s="180"/>
      <c r="AN140" s="180"/>
      <c r="BT140" s="182"/>
      <c r="BU140" s="182"/>
      <c r="BX140" s="180"/>
    </row>
    <row r="141" spans="1:76" s="139" customFormat="1" x14ac:dyDescent="0.3">
      <c r="A141" s="180"/>
      <c r="C141" s="180"/>
      <c r="D141" s="180"/>
      <c r="E141" s="180"/>
      <c r="F141" s="180"/>
      <c r="Y141" s="181"/>
      <c r="AL141" s="180"/>
      <c r="AN141" s="180"/>
      <c r="BT141" s="182"/>
      <c r="BU141" s="182"/>
      <c r="BX141" s="180"/>
    </row>
    <row r="142" spans="1:76" s="139" customFormat="1" x14ac:dyDescent="0.3">
      <c r="A142" s="180"/>
      <c r="C142" s="180"/>
      <c r="D142" s="180"/>
      <c r="E142" s="180"/>
      <c r="F142" s="180"/>
      <c r="Y142" s="181"/>
      <c r="AL142" s="180"/>
      <c r="AN142" s="180"/>
      <c r="BT142" s="182"/>
      <c r="BU142" s="182"/>
      <c r="BX142" s="180"/>
    </row>
    <row r="143" spans="1:76" s="139" customFormat="1" x14ac:dyDescent="0.3">
      <c r="A143" s="180"/>
      <c r="C143" s="180"/>
      <c r="D143" s="180"/>
      <c r="E143" s="180"/>
      <c r="F143" s="180"/>
      <c r="Y143" s="181"/>
      <c r="AL143" s="180"/>
      <c r="AN143" s="180"/>
      <c r="BT143" s="182"/>
      <c r="BU143" s="182"/>
      <c r="BX143" s="180"/>
    </row>
    <row r="144" spans="1:76" s="139" customFormat="1" x14ac:dyDescent="0.3">
      <c r="A144" s="180"/>
      <c r="C144" s="180"/>
      <c r="D144" s="180"/>
      <c r="E144" s="180"/>
      <c r="F144" s="180"/>
      <c r="Y144" s="181"/>
      <c r="AL144" s="180"/>
      <c r="AN144" s="180"/>
      <c r="BT144" s="182"/>
      <c r="BU144" s="182"/>
      <c r="BX144" s="180"/>
    </row>
    <row r="145" spans="1:76" s="139" customFormat="1" x14ac:dyDescent="0.3">
      <c r="A145" s="180"/>
      <c r="C145" s="180"/>
      <c r="D145" s="180"/>
      <c r="E145" s="180"/>
      <c r="F145" s="180"/>
      <c r="Y145" s="181"/>
      <c r="AL145" s="180"/>
      <c r="AN145" s="180"/>
      <c r="BT145" s="182"/>
      <c r="BU145" s="182"/>
      <c r="BX145" s="180"/>
    </row>
    <row r="146" spans="1:76" s="139" customFormat="1" x14ac:dyDescent="0.3">
      <c r="A146" s="180"/>
      <c r="C146" s="180"/>
      <c r="D146" s="180"/>
      <c r="E146" s="180"/>
      <c r="F146" s="180"/>
      <c r="Y146" s="181"/>
      <c r="AL146" s="180"/>
      <c r="AN146" s="180"/>
      <c r="BT146" s="182"/>
      <c r="BU146" s="182"/>
      <c r="BX146" s="180"/>
    </row>
    <row r="147" spans="1:76" s="139" customFormat="1" x14ac:dyDescent="0.3">
      <c r="A147" s="180"/>
      <c r="C147" s="180"/>
      <c r="D147" s="180"/>
      <c r="E147" s="180"/>
      <c r="F147" s="180"/>
      <c r="Y147" s="181"/>
      <c r="AL147" s="180"/>
      <c r="AN147" s="180"/>
      <c r="BT147" s="182"/>
      <c r="BU147" s="182"/>
      <c r="BX147" s="180"/>
    </row>
    <row r="148" spans="1:76" s="139" customFormat="1" x14ac:dyDescent="0.3">
      <c r="A148" s="180"/>
      <c r="C148" s="180"/>
      <c r="D148" s="180"/>
      <c r="E148" s="180"/>
      <c r="F148" s="180"/>
      <c r="Y148" s="181"/>
      <c r="AL148" s="180"/>
      <c r="AN148" s="180"/>
      <c r="BT148" s="182"/>
      <c r="BU148" s="182"/>
      <c r="BX148" s="180"/>
    </row>
    <row r="149" spans="1:76" s="139" customFormat="1" x14ac:dyDescent="0.3">
      <c r="A149" s="180"/>
      <c r="C149" s="180"/>
      <c r="D149" s="180"/>
      <c r="E149" s="180"/>
      <c r="F149" s="180"/>
      <c r="Y149" s="181"/>
      <c r="AL149" s="180"/>
      <c r="AN149" s="180"/>
      <c r="BT149" s="182"/>
      <c r="BU149" s="182"/>
      <c r="BX149" s="180"/>
    </row>
    <row r="150" spans="1:76" s="139" customFormat="1" x14ac:dyDescent="0.3">
      <c r="A150" s="180"/>
      <c r="C150" s="180"/>
      <c r="D150" s="180"/>
      <c r="E150" s="180"/>
      <c r="F150" s="180"/>
      <c r="Y150" s="181"/>
      <c r="AL150" s="180"/>
      <c r="AN150" s="180"/>
      <c r="BT150" s="182"/>
      <c r="BU150" s="182"/>
      <c r="BX150" s="180"/>
    </row>
    <row r="151" spans="1:76" s="139" customFormat="1" x14ac:dyDescent="0.3">
      <c r="A151" s="180"/>
      <c r="C151" s="180"/>
      <c r="D151" s="180"/>
      <c r="E151" s="180"/>
      <c r="F151" s="180"/>
      <c r="Y151" s="181"/>
      <c r="AL151" s="180"/>
      <c r="AN151" s="180"/>
      <c r="BT151" s="182"/>
      <c r="BU151" s="182"/>
      <c r="BX151" s="180"/>
    </row>
    <row r="152" spans="1:76" s="139" customFormat="1" x14ac:dyDescent="0.3">
      <c r="A152" s="180"/>
      <c r="C152" s="180"/>
      <c r="D152" s="180"/>
      <c r="E152" s="180"/>
      <c r="F152" s="180"/>
      <c r="Y152" s="181"/>
      <c r="AL152" s="180"/>
      <c r="AN152" s="180"/>
      <c r="BT152" s="182"/>
      <c r="BU152" s="182"/>
      <c r="BX152" s="180"/>
    </row>
    <row r="153" spans="1:76" s="139" customFormat="1" x14ac:dyDescent="0.3">
      <c r="A153" s="180"/>
      <c r="C153" s="180"/>
      <c r="D153" s="180"/>
      <c r="E153" s="180"/>
      <c r="F153" s="180"/>
      <c r="Y153" s="181"/>
      <c r="AL153" s="180"/>
      <c r="AN153" s="180"/>
      <c r="BT153" s="182"/>
      <c r="BU153" s="182"/>
      <c r="BX153" s="180"/>
    </row>
    <row r="154" spans="1:76" s="139" customFormat="1" x14ac:dyDescent="0.3">
      <c r="A154" s="180"/>
      <c r="C154" s="180"/>
      <c r="D154" s="180"/>
      <c r="E154" s="180"/>
      <c r="F154" s="180"/>
      <c r="Y154" s="181"/>
      <c r="AL154" s="180"/>
      <c r="AN154" s="180"/>
      <c r="BT154" s="182"/>
      <c r="BU154" s="182"/>
      <c r="BX154" s="180"/>
    </row>
    <row r="155" spans="1:76" s="139" customFormat="1" x14ac:dyDescent="0.3">
      <c r="A155" s="180"/>
      <c r="C155" s="180"/>
      <c r="D155" s="180"/>
      <c r="E155" s="180"/>
      <c r="F155" s="180"/>
      <c r="Y155" s="181"/>
      <c r="AL155" s="180"/>
      <c r="AN155" s="180"/>
      <c r="BT155" s="182"/>
      <c r="BU155" s="182"/>
      <c r="BX155" s="180"/>
    </row>
    <row r="156" spans="1:76" s="139" customFormat="1" x14ac:dyDescent="0.3">
      <c r="A156" s="180"/>
      <c r="C156" s="180"/>
      <c r="D156" s="180"/>
      <c r="E156" s="180"/>
      <c r="F156" s="180"/>
      <c r="Y156" s="181"/>
      <c r="AL156" s="180"/>
      <c r="AN156" s="180"/>
      <c r="BT156" s="182"/>
      <c r="BU156" s="182"/>
      <c r="BX156" s="180"/>
    </row>
    <row r="157" spans="1:76" s="139" customFormat="1" x14ac:dyDescent="0.3">
      <c r="A157" s="180"/>
      <c r="C157" s="180"/>
      <c r="D157" s="180"/>
      <c r="E157" s="180"/>
      <c r="F157" s="180"/>
      <c r="Y157" s="181"/>
      <c r="AL157" s="180"/>
      <c r="AN157" s="180"/>
      <c r="BT157" s="182"/>
      <c r="BU157" s="182"/>
      <c r="BX157" s="180"/>
    </row>
    <row r="158" spans="1:76" s="139" customFormat="1" x14ac:dyDescent="0.3">
      <c r="A158" s="180"/>
      <c r="C158" s="180"/>
      <c r="D158" s="180"/>
      <c r="E158" s="180"/>
      <c r="F158" s="180"/>
      <c r="Y158" s="181"/>
      <c r="AL158" s="180"/>
      <c r="AN158" s="180"/>
      <c r="BT158" s="182"/>
      <c r="BU158" s="182"/>
      <c r="BX158" s="180"/>
    </row>
    <row r="159" spans="1:76" s="139" customFormat="1" x14ac:dyDescent="0.3">
      <c r="A159" s="180"/>
      <c r="C159" s="180"/>
      <c r="D159" s="180"/>
      <c r="E159" s="180"/>
      <c r="F159" s="180"/>
      <c r="Y159" s="181"/>
      <c r="AL159" s="180"/>
      <c r="AN159" s="180"/>
      <c r="BT159" s="182"/>
      <c r="BU159" s="182"/>
      <c r="BX159" s="180"/>
    </row>
    <row r="160" spans="1:76" s="139" customFormat="1" x14ac:dyDescent="0.3">
      <c r="A160" s="180"/>
      <c r="C160" s="180"/>
      <c r="D160" s="180"/>
      <c r="E160" s="180"/>
      <c r="F160" s="180"/>
      <c r="Y160" s="181"/>
      <c r="AL160" s="180"/>
      <c r="AN160" s="180"/>
      <c r="BT160" s="182"/>
      <c r="BU160" s="182"/>
      <c r="BX160" s="180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132" activePane="bottomLeft" state="frozen"/>
      <selection activeCell="BN1" sqref="BN1"/>
      <selection pane="bottomLeft" activeCell="B133" sqref="B133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K1" s="243" t="s">
        <v>3973</v>
      </c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</row>
    <row r="2" spans="1:106" s="58" customFormat="1" ht="18.600000000000001" customHeight="1" x14ac:dyDescent="0.3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57"/>
      <c r="Q2" s="57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  <c r="BR2" s="121"/>
      <c r="BS2" s="121"/>
      <c r="BT2" s="121"/>
      <c r="BU2" s="121"/>
      <c r="BV2" s="121"/>
      <c r="BW2" s="121"/>
      <c r="BX2" s="121"/>
      <c r="BY2" s="121"/>
      <c r="BZ2" s="121"/>
      <c r="CA2" s="121"/>
      <c r="CB2" s="121"/>
      <c r="CC2" s="121"/>
      <c r="CD2" s="121"/>
      <c r="CE2" s="121"/>
      <c r="CF2" s="121"/>
      <c r="CG2" s="121"/>
      <c r="CH2" s="121"/>
      <c r="CI2" s="121"/>
    </row>
    <row r="3" spans="1:106" s="58" customFormat="1" ht="53.4" customHeight="1" x14ac:dyDescent="0.35">
      <c r="A3" s="242" t="s">
        <v>4464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  <c r="CZ3" s="242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4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2" t="s">
        <v>4442</v>
      </c>
      <c r="DA5" s="122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5" t="s">
        <v>1037</v>
      </c>
      <c r="DA6" s="123" t="s">
        <v>1038</v>
      </c>
    </row>
    <row r="7" spans="1:106" s="139" customFormat="1" ht="93.6" x14ac:dyDescent="0.3">
      <c r="A7" s="126" t="s">
        <v>1028</v>
      </c>
      <c r="B7" s="127" t="s">
        <v>121</v>
      </c>
      <c r="C7" s="128" t="s">
        <v>1245</v>
      </c>
      <c r="D7" s="128"/>
      <c r="E7" s="128"/>
      <c r="F7" s="128" t="s">
        <v>1245</v>
      </c>
      <c r="G7" s="115" t="s">
        <v>20</v>
      </c>
      <c r="H7" s="128" t="str">
        <f t="shared" ref="H7:H71" si="0">LEFT(L7,2)</f>
        <v>06</v>
      </c>
      <c r="I7" s="128" t="str">
        <f t="shared" ref="I7:I71" si="1">MID(L7,4,2)</f>
        <v>11</v>
      </c>
      <c r="J7" s="128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9"/>
      <c r="O7" s="130" t="s">
        <v>3239</v>
      </c>
      <c r="P7" s="131" t="s">
        <v>3240</v>
      </c>
      <c r="Q7" s="132" t="s">
        <v>3202</v>
      </c>
      <c r="R7" s="132" t="s">
        <v>3318</v>
      </c>
      <c r="S7" s="128" t="s">
        <v>3101</v>
      </c>
      <c r="T7" s="129"/>
      <c r="U7" s="128" t="s">
        <v>1412</v>
      </c>
      <c r="V7" s="133" t="s">
        <v>1964</v>
      </c>
      <c r="W7" s="129"/>
      <c r="X7" s="133" t="s">
        <v>1965</v>
      </c>
      <c r="Y7" s="133" t="s">
        <v>1966</v>
      </c>
      <c r="Z7" s="128" t="s">
        <v>3707</v>
      </c>
      <c r="AA7" s="129"/>
      <c r="AB7" s="134" t="s">
        <v>123</v>
      </c>
      <c r="AC7" s="115" t="s">
        <v>35</v>
      </c>
      <c r="AD7" s="134" t="s">
        <v>123</v>
      </c>
      <c r="AE7" s="134" t="str">
        <f>RIGHT(AD7,4)</f>
        <v>2005</v>
      </c>
      <c r="AF7" s="135">
        <f>2019-AE7</f>
        <v>14</v>
      </c>
      <c r="AG7" s="115" t="s">
        <v>104</v>
      </c>
      <c r="AH7" s="129"/>
      <c r="AI7" s="134" t="s">
        <v>123</v>
      </c>
      <c r="AJ7" s="115" t="s">
        <v>74</v>
      </c>
      <c r="AK7" s="115" t="s">
        <v>74</v>
      </c>
      <c r="AL7" s="128"/>
      <c r="AM7" s="134" t="s">
        <v>124</v>
      </c>
      <c r="AN7" s="128"/>
      <c r="AO7" s="129"/>
      <c r="AP7" s="129"/>
      <c r="AQ7" s="129"/>
      <c r="AR7" s="115" t="s">
        <v>22</v>
      </c>
      <c r="AS7" s="115"/>
      <c r="AT7" s="129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6" t="s">
        <v>3970</v>
      </c>
      <c r="BA7" s="136" t="s">
        <v>3902</v>
      </c>
      <c r="BB7" s="129"/>
      <c r="BC7" s="129"/>
      <c r="BD7" s="115" t="s">
        <v>3959</v>
      </c>
      <c r="BE7" s="136" t="s">
        <v>3918</v>
      </c>
      <c r="BF7" s="136" t="s">
        <v>2798</v>
      </c>
      <c r="BG7" s="136" t="s">
        <v>3288</v>
      </c>
      <c r="BH7" s="136" t="s">
        <v>2976</v>
      </c>
      <c r="BI7" s="129"/>
      <c r="BJ7" s="128" t="str">
        <f>INDEX([1]DATA!$Z$10:$Z$285,MATCH(B7,[1]DATA!$C$10:$C$285,0))</f>
        <v>Trung cấp</v>
      </c>
      <c r="BK7" s="136" t="s">
        <v>3900</v>
      </c>
      <c r="BL7" s="128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9"/>
      <c r="BS7" s="136" t="s">
        <v>3933</v>
      </c>
      <c r="BT7" s="128"/>
      <c r="BU7" s="128"/>
      <c r="BV7" s="128" t="str">
        <f>INDEX([1]DATA!$O$10:$O$285,MATCH(B7,[1]DATA!$C$10:$C$285,0))</f>
        <v>V.07.01.03</v>
      </c>
      <c r="BW7" s="115" t="s">
        <v>1311</v>
      </c>
      <c r="BX7" s="128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6" t="s">
        <v>3034</v>
      </c>
      <c r="CY7" s="138" t="s">
        <v>3962</v>
      </c>
      <c r="CZ7" s="128"/>
      <c r="DA7" s="128" t="s">
        <v>4443</v>
      </c>
    </row>
    <row r="8" spans="1:106" s="139" customFormat="1" ht="62.4" x14ac:dyDescent="0.3">
      <c r="A8" s="126" t="s">
        <v>1029</v>
      </c>
      <c r="B8" s="127" t="s">
        <v>190</v>
      </c>
      <c r="C8" s="128" t="s">
        <v>1245</v>
      </c>
      <c r="D8" s="128"/>
      <c r="E8" s="128"/>
      <c r="F8" s="128" t="s">
        <v>1245</v>
      </c>
      <c r="G8" s="115" t="s">
        <v>20</v>
      </c>
      <c r="H8" s="128" t="str">
        <f t="shared" si="0"/>
        <v>16</v>
      </c>
      <c r="I8" s="128" t="str">
        <f t="shared" si="1"/>
        <v>01</v>
      </c>
      <c r="J8" s="128" t="str">
        <f t="shared" si="2"/>
        <v>1979</v>
      </c>
      <c r="K8" s="115" t="s">
        <v>1412</v>
      </c>
      <c r="L8" s="115" t="s">
        <v>191</v>
      </c>
      <c r="M8" s="115" t="s">
        <v>3218</v>
      </c>
      <c r="N8" s="129"/>
      <c r="O8" s="140" t="s">
        <v>2695</v>
      </c>
      <c r="P8" s="131" t="s">
        <v>3127</v>
      </c>
      <c r="Q8" s="132" t="s">
        <v>3202</v>
      </c>
      <c r="R8" s="132" t="s">
        <v>3318</v>
      </c>
      <c r="S8" s="128" t="s">
        <v>3101</v>
      </c>
      <c r="T8" s="129"/>
      <c r="U8" s="128" t="s">
        <v>3399</v>
      </c>
      <c r="V8" s="133" t="s">
        <v>2696</v>
      </c>
      <c r="W8" s="129"/>
      <c r="X8" s="133" t="s">
        <v>2697</v>
      </c>
      <c r="Y8" s="141" t="s">
        <v>2698</v>
      </c>
      <c r="Z8" s="128" t="s">
        <v>3708</v>
      </c>
      <c r="AA8" s="129"/>
      <c r="AB8" s="134" t="s">
        <v>51</v>
      </c>
      <c r="AC8" s="115" t="s">
        <v>35</v>
      </c>
      <c r="AD8" s="134" t="s">
        <v>51</v>
      </c>
      <c r="AE8" s="134" t="str">
        <f t="shared" ref="AE8:AE72" si="3">RIGHT(AD8,4)</f>
        <v>2002</v>
      </c>
      <c r="AF8" s="135">
        <f t="shared" ref="AF8:AF72" si="4">2019-AE8</f>
        <v>17</v>
      </c>
      <c r="AG8" s="115" t="s">
        <v>25</v>
      </c>
      <c r="AH8" s="129"/>
      <c r="AI8" s="134" t="s">
        <v>51</v>
      </c>
      <c r="AJ8" s="115" t="s">
        <v>171</v>
      </c>
      <c r="AK8" s="115" t="s">
        <v>171</v>
      </c>
      <c r="AL8" s="128"/>
      <c r="AM8" s="134" t="s">
        <v>124</v>
      </c>
      <c r="AN8" s="128"/>
      <c r="AO8" s="129"/>
      <c r="AP8" s="129"/>
      <c r="AQ8" s="129"/>
      <c r="AR8" s="134" t="s">
        <v>192</v>
      </c>
      <c r="AS8" s="134" t="s">
        <v>1245</v>
      </c>
      <c r="AT8" s="129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9"/>
      <c r="BC8" s="129"/>
      <c r="BD8" s="115" t="s">
        <v>3070</v>
      </c>
      <c r="BE8" s="115" t="s">
        <v>3909</v>
      </c>
      <c r="BF8" s="115" t="s">
        <v>1247</v>
      </c>
      <c r="BG8" s="136" t="s">
        <v>3288</v>
      </c>
      <c r="BH8" s="115" t="s">
        <v>2976</v>
      </c>
      <c r="BI8" s="129"/>
      <c r="BJ8" s="128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9"/>
      <c r="BS8" s="115" t="s">
        <v>34</v>
      </c>
      <c r="BT8" s="128"/>
      <c r="BU8" s="128"/>
      <c r="BV8" s="128" t="str">
        <f>INDEX([1]DATA!$O$10:$O$285,MATCH(B8,[1]DATA!$C$10:$C$285,0))</f>
        <v>V.07.01.03</v>
      </c>
      <c r="BW8" s="115" t="s">
        <v>1311</v>
      </c>
      <c r="BX8" s="128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15" t="s">
        <v>34</v>
      </c>
      <c r="CY8" s="142"/>
      <c r="CZ8" s="128"/>
      <c r="DA8" s="128" t="s">
        <v>4443</v>
      </c>
    </row>
    <row r="9" spans="1:106" s="139" customFormat="1" ht="46.8" x14ac:dyDescent="0.3">
      <c r="A9" s="126" t="s">
        <v>1030</v>
      </c>
      <c r="B9" s="127" t="s">
        <v>718</v>
      </c>
      <c r="C9" s="128" t="s">
        <v>1245</v>
      </c>
      <c r="D9" s="128"/>
      <c r="E9" s="128"/>
      <c r="F9" s="128" t="s">
        <v>1245</v>
      </c>
      <c r="G9" s="115" t="s">
        <v>20</v>
      </c>
      <c r="H9" s="128" t="str">
        <f t="shared" si="0"/>
        <v>02</v>
      </c>
      <c r="I9" s="128" t="str">
        <f t="shared" si="1"/>
        <v>02</v>
      </c>
      <c r="J9" s="128" t="str">
        <f t="shared" si="2"/>
        <v>1987</v>
      </c>
      <c r="K9" s="115" t="s">
        <v>1366</v>
      </c>
      <c r="L9" s="115" t="s">
        <v>719</v>
      </c>
      <c r="M9" s="115" t="s">
        <v>3218</v>
      </c>
      <c r="N9" s="129"/>
      <c r="O9" s="143" t="s">
        <v>1707</v>
      </c>
      <c r="P9" s="144" t="s">
        <v>1708</v>
      </c>
      <c r="Q9" s="143" t="s">
        <v>1499</v>
      </c>
      <c r="R9" s="143" t="s">
        <v>3318</v>
      </c>
      <c r="S9" s="128" t="s">
        <v>3321</v>
      </c>
      <c r="T9" s="129"/>
      <c r="U9" s="128" t="s">
        <v>3430</v>
      </c>
      <c r="V9" s="133" t="s">
        <v>1709</v>
      </c>
      <c r="W9" s="129"/>
      <c r="X9" s="140" t="s">
        <v>1710</v>
      </c>
      <c r="Y9" s="145" t="s">
        <v>1711</v>
      </c>
      <c r="Z9" s="128" t="s">
        <v>3709</v>
      </c>
      <c r="AA9" s="129"/>
      <c r="AB9" s="134" t="s">
        <v>228</v>
      </c>
      <c r="AC9" s="115" t="s">
        <v>35</v>
      </c>
      <c r="AD9" s="134" t="s">
        <v>228</v>
      </c>
      <c r="AE9" s="134" t="str">
        <f t="shared" si="3"/>
        <v>2013</v>
      </c>
      <c r="AF9" s="135">
        <f t="shared" si="4"/>
        <v>6</v>
      </c>
      <c r="AG9" s="115" t="s">
        <v>104</v>
      </c>
      <c r="AH9" s="129"/>
      <c r="AI9" s="134" t="s">
        <v>228</v>
      </c>
      <c r="AJ9" s="115" t="s">
        <v>260</v>
      </c>
      <c r="AK9" s="115" t="s">
        <v>2882</v>
      </c>
      <c r="AL9" s="128"/>
      <c r="AM9" s="136" t="s">
        <v>2877</v>
      </c>
      <c r="AN9" s="128"/>
      <c r="AO9" s="129"/>
      <c r="AP9" s="129"/>
      <c r="AQ9" s="129"/>
      <c r="AR9" s="115" t="s">
        <v>22</v>
      </c>
      <c r="AS9" s="115"/>
      <c r="AT9" s="129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9"/>
      <c r="BC9" s="129"/>
      <c r="BD9" s="115" t="s">
        <v>3070</v>
      </c>
      <c r="BE9" s="115" t="s">
        <v>3909</v>
      </c>
      <c r="BF9" s="115" t="s">
        <v>1247</v>
      </c>
      <c r="BG9" s="136"/>
      <c r="BH9" s="136" t="s">
        <v>1442</v>
      </c>
      <c r="BI9" s="129"/>
      <c r="BJ9" s="128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9"/>
      <c r="BS9" s="115" t="s">
        <v>34</v>
      </c>
      <c r="BT9" s="128"/>
      <c r="BU9" s="128"/>
      <c r="BV9" s="128" t="str">
        <f>INDEX([1]DATA!$O$10:$O$285,MATCH(B9,[1]DATA!$C$10:$C$285,0))</f>
        <v>V.07.01.03</v>
      </c>
      <c r="BW9" s="128" t="s">
        <v>1311</v>
      </c>
      <c r="BX9" s="128"/>
      <c r="BY9" s="128">
        <v>2</v>
      </c>
      <c r="BZ9" s="128">
        <v>2.67</v>
      </c>
      <c r="CA9" s="128"/>
      <c r="CB9" s="128"/>
      <c r="CC9" s="128" t="s">
        <v>91</v>
      </c>
      <c r="CD9" s="128"/>
      <c r="CE9" s="128"/>
      <c r="CF9" s="137"/>
      <c r="CG9" s="137"/>
      <c r="CH9" s="137"/>
      <c r="CI9" s="137"/>
      <c r="CJ9" s="137"/>
      <c r="CK9" s="137"/>
      <c r="CL9" s="137"/>
      <c r="CM9" s="137"/>
      <c r="CN9" s="137"/>
      <c r="CO9" s="137"/>
      <c r="CP9" s="137"/>
      <c r="CQ9" s="137"/>
      <c r="CR9" s="137"/>
      <c r="CS9" s="137"/>
      <c r="CT9" s="137"/>
      <c r="CU9" s="137"/>
      <c r="CV9" s="137"/>
      <c r="CW9" s="137"/>
      <c r="CX9" s="115" t="s">
        <v>34</v>
      </c>
      <c r="CY9" s="142"/>
      <c r="CZ9" s="128"/>
      <c r="DA9" s="128" t="s">
        <v>4443</v>
      </c>
    </row>
    <row r="10" spans="1:106" s="139" customFormat="1" ht="62.4" x14ac:dyDescent="0.3">
      <c r="A10" s="126" t="s">
        <v>1031</v>
      </c>
      <c r="B10" s="127" t="s">
        <v>305</v>
      </c>
      <c r="C10" s="128" t="s">
        <v>1245</v>
      </c>
      <c r="D10" s="128"/>
      <c r="E10" s="128"/>
      <c r="F10" s="128" t="s">
        <v>1245</v>
      </c>
      <c r="G10" s="115" t="s">
        <v>20</v>
      </c>
      <c r="H10" s="128" t="str">
        <f t="shared" si="0"/>
        <v>04</v>
      </c>
      <c r="I10" s="128" t="str">
        <f t="shared" si="1"/>
        <v>03</v>
      </c>
      <c r="J10" s="128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9"/>
      <c r="O10" s="143" t="s">
        <v>1997</v>
      </c>
      <c r="P10" s="146" t="s">
        <v>1998</v>
      </c>
      <c r="Q10" s="143" t="s">
        <v>1498</v>
      </c>
      <c r="R10" s="143" t="s">
        <v>3318</v>
      </c>
      <c r="S10" s="128" t="s">
        <v>3101</v>
      </c>
      <c r="T10" s="129"/>
      <c r="U10" s="128" t="s">
        <v>3454</v>
      </c>
      <c r="V10" s="133" t="s">
        <v>1999</v>
      </c>
      <c r="W10" s="129"/>
      <c r="X10" s="133" t="s">
        <v>2000</v>
      </c>
      <c r="Y10" s="133" t="s">
        <v>2001</v>
      </c>
      <c r="Z10" s="128" t="s">
        <v>3710</v>
      </c>
      <c r="AA10" s="129"/>
      <c r="AB10" s="134" t="s">
        <v>113</v>
      </c>
      <c r="AC10" s="115" t="s">
        <v>35</v>
      </c>
      <c r="AD10" s="134" t="s">
        <v>113</v>
      </c>
      <c r="AE10" s="134" t="str">
        <f t="shared" si="3"/>
        <v>2006</v>
      </c>
      <c r="AF10" s="135">
        <f t="shared" si="4"/>
        <v>13</v>
      </c>
      <c r="AG10" s="115" t="s">
        <v>104</v>
      </c>
      <c r="AH10" s="129"/>
      <c r="AI10" s="134" t="s">
        <v>113</v>
      </c>
      <c r="AJ10" s="115" t="s">
        <v>260</v>
      </c>
      <c r="AK10" s="115" t="s">
        <v>260</v>
      </c>
      <c r="AL10" s="128"/>
      <c r="AM10" s="134" t="s">
        <v>105</v>
      </c>
      <c r="AN10" s="128"/>
      <c r="AO10" s="129"/>
      <c r="AP10" s="129"/>
      <c r="AQ10" s="129"/>
      <c r="AR10" s="115" t="s">
        <v>22</v>
      </c>
      <c r="AS10" s="115"/>
      <c r="AT10" s="129"/>
      <c r="AU10" s="115" t="s">
        <v>28</v>
      </c>
      <c r="AV10" s="115" t="s">
        <v>29</v>
      </c>
      <c r="AW10" s="136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6" t="s">
        <v>4223</v>
      </c>
      <c r="BA10" s="115"/>
      <c r="BB10" s="129"/>
      <c r="BC10" s="129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9"/>
      <c r="BJ10" s="128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9"/>
      <c r="BS10" s="115" t="s">
        <v>3933</v>
      </c>
      <c r="BT10" s="128"/>
      <c r="BU10" s="128"/>
      <c r="BV10" s="128" t="str">
        <f>INDEX([1]DATA!$O$10:$O$285,MATCH(B10,[1]DATA!$C$10:$C$285,0))</f>
        <v>V.07.01.03</v>
      </c>
      <c r="BW10" s="115" t="s">
        <v>1311</v>
      </c>
      <c r="BX10" s="128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7"/>
      <c r="CV10" s="137"/>
      <c r="CW10" s="137"/>
      <c r="CX10" s="115" t="s">
        <v>34</v>
      </c>
      <c r="CY10" s="142"/>
      <c r="CZ10" s="128"/>
      <c r="DA10" s="128" t="s">
        <v>4443</v>
      </c>
    </row>
    <row r="11" spans="1:106" s="139" customFormat="1" ht="46.8" x14ac:dyDescent="0.3">
      <c r="A11" s="126" t="s">
        <v>1032</v>
      </c>
      <c r="B11" s="127" t="s">
        <v>552</v>
      </c>
      <c r="C11" s="128" t="s">
        <v>1245</v>
      </c>
      <c r="D11" s="128"/>
      <c r="E11" s="128"/>
      <c r="F11" s="128" t="s">
        <v>1245</v>
      </c>
      <c r="G11" s="115" t="s">
        <v>20</v>
      </c>
      <c r="H11" s="128" t="str">
        <f t="shared" si="0"/>
        <v>12</v>
      </c>
      <c r="I11" s="128" t="str">
        <f t="shared" si="1"/>
        <v>03</v>
      </c>
      <c r="J11" s="128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9"/>
      <c r="O11" s="133" t="s">
        <v>2648</v>
      </c>
      <c r="P11" s="147" t="s">
        <v>2649</v>
      </c>
      <c r="Q11" s="133" t="s">
        <v>1498</v>
      </c>
      <c r="R11" s="133" t="s">
        <v>3319</v>
      </c>
      <c r="S11" s="128" t="s">
        <v>3101</v>
      </c>
      <c r="T11" s="129"/>
      <c r="U11" s="128" t="s">
        <v>1411</v>
      </c>
      <c r="V11" s="133" t="s">
        <v>2650</v>
      </c>
      <c r="W11" s="129"/>
      <c r="X11" s="133" t="s">
        <v>2651</v>
      </c>
      <c r="Y11" s="133" t="s">
        <v>2652</v>
      </c>
      <c r="Z11" s="128" t="s">
        <v>3711</v>
      </c>
      <c r="AA11" s="129"/>
      <c r="AB11" s="134" t="s">
        <v>139</v>
      </c>
      <c r="AC11" s="115" t="s">
        <v>35</v>
      </c>
      <c r="AD11" s="134" t="s">
        <v>139</v>
      </c>
      <c r="AE11" s="134" t="str">
        <f t="shared" si="3"/>
        <v>2008</v>
      </c>
      <c r="AF11" s="135">
        <f t="shared" si="4"/>
        <v>11</v>
      </c>
      <c r="AG11" s="115" t="s">
        <v>104</v>
      </c>
      <c r="AH11" s="129"/>
      <c r="AI11" s="134" t="s">
        <v>139</v>
      </c>
      <c r="AJ11" s="115" t="s">
        <v>260</v>
      </c>
      <c r="AK11" s="115" t="s">
        <v>260</v>
      </c>
      <c r="AL11" s="128"/>
      <c r="AM11" s="115" t="s">
        <v>1334</v>
      </c>
      <c r="AN11" s="128"/>
      <c r="AO11" s="129"/>
      <c r="AP11" s="129"/>
      <c r="AQ11" s="129"/>
      <c r="AR11" s="115" t="s">
        <v>22</v>
      </c>
      <c r="AS11" s="115"/>
      <c r="AT11" s="129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9"/>
      <c r="BC11" s="129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9"/>
      <c r="BJ11" s="128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9"/>
      <c r="BS11" s="115" t="s">
        <v>34</v>
      </c>
      <c r="BT11" s="128"/>
      <c r="BU11" s="128"/>
      <c r="BV11" s="128" t="str">
        <f>INDEX([1]DATA!$O$10:$O$285,MATCH(B11,[1]DATA!$C$10:$C$285,0))</f>
        <v>V.07.01.03</v>
      </c>
      <c r="BW11" s="115" t="s">
        <v>1311</v>
      </c>
      <c r="BX11" s="128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15" t="s">
        <v>34</v>
      </c>
      <c r="CY11" s="142"/>
      <c r="CZ11" s="128"/>
      <c r="DA11" s="128" t="s">
        <v>4443</v>
      </c>
    </row>
    <row r="12" spans="1:106" s="139" customFormat="1" ht="78" x14ac:dyDescent="0.3">
      <c r="A12" s="126" t="s">
        <v>1033</v>
      </c>
      <c r="B12" s="127" t="s">
        <v>735</v>
      </c>
      <c r="C12" s="128" t="s">
        <v>1245</v>
      </c>
      <c r="D12" s="128"/>
      <c r="E12" s="128"/>
      <c r="F12" s="128" t="s">
        <v>1245</v>
      </c>
      <c r="G12" s="115" t="s">
        <v>20</v>
      </c>
      <c r="H12" s="128" t="str">
        <f t="shared" si="0"/>
        <v>29</v>
      </c>
      <c r="I12" s="128" t="str">
        <f t="shared" si="1"/>
        <v>06</v>
      </c>
      <c r="J12" s="128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9"/>
      <c r="O12" s="143" t="s">
        <v>1727</v>
      </c>
      <c r="P12" s="144" t="s">
        <v>1728</v>
      </c>
      <c r="Q12" s="143" t="s">
        <v>1499</v>
      </c>
      <c r="R12" s="143" t="s">
        <v>3318</v>
      </c>
      <c r="S12" s="128" t="s">
        <v>3101</v>
      </c>
      <c r="T12" s="129"/>
      <c r="U12" s="128" t="s">
        <v>3434</v>
      </c>
      <c r="V12" s="133" t="s">
        <v>1729</v>
      </c>
      <c r="W12" s="129"/>
      <c r="X12" s="133" t="s">
        <v>1730</v>
      </c>
      <c r="Y12" s="141" t="s">
        <v>1731</v>
      </c>
      <c r="Z12" s="128" t="e">
        <v>#N/A</v>
      </c>
      <c r="AA12" s="129"/>
      <c r="AB12" s="134" t="s">
        <v>332</v>
      </c>
      <c r="AC12" s="115" t="s">
        <v>35</v>
      </c>
      <c r="AD12" s="134" t="s">
        <v>398</v>
      </c>
      <c r="AE12" s="134" t="str">
        <f t="shared" si="3"/>
        <v>2012</v>
      </c>
      <c r="AF12" s="135">
        <f t="shared" si="4"/>
        <v>7</v>
      </c>
      <c r="AG12" s="115" t="s">
        <v>104</v>
      </c>
      <c r="AH12" s="129"/>
      <c r="AI12" s="134" t="s">
        <v>398</v>
      </c>
      <c r="AJ12" s="115" t="s">
        <v>3928</v>
      </c>
      <c r="AK12" s="115" t="s">
        <v>22</v>
      </c>
      <c r="AL12" s="128"/>
      <c r="AM12" s="115" t="s">
        <v>22</v>
      </c>
      <c r="AN12" s="128"/>
      <c r="AO12" s="129"/>
      <c r="AP12" s="129"/>
      <c r="AQ12" s="129"/>
      <c r="AR12" s="115" t="s">
        <v>22</v>
      </c>
      <c r="AS12" s="115"/>
      <c r="AT12" s="129"/>
      <c r="AU12" s="115" t="s">
        <v>28</v>
      </c>
      <c r="AV12" s="115" t="s">
        <v>29</v>
      </c>
      <c r="AW12" s="136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9"/>
      <c r="BC12" s="129"/>
      <c r="BD12" s="115" t="s">
        <v>3070</v>
      </c>
      <c r="BE12" s="115"/>
      <c r="BF12" s="115" t="s">
        <v>1247</v>
      </c>
      <c r="BG12" s="136" t="s">
        <v>3300</v>
      </c>
      <c r="BH12" s="136" t="s">
        <v>2976</v>
      </c>
      <c r="BI12" s="129"/>
      <c r="BJ12" s="128" t="str">
        <f>INDEX([1]DATA!$Z$10:$Z$285,MATCH(B12,[1]DATA!$C$10:$C$285,0))</f>
        <v>Sơ cấp</v>
      </c>
      <c r="BK12" s="136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9"/>
      <c r="BS12" s="115" t="s">
        <v>34</v>
      </c>
      <c r="BT12" s="128"/>
      <c r="BU12" s="128"/>
      <c r="BV12" s="128" t="str">
        <f>INDEX([1]DATA!$O$10:$O$285,MATCH(B12,[1]DATA!$C$10:$C$285,0))</f>
        <v>V.07.01.03</v>
      </c>
      <c r="BW12" s="128" t="s">
        <v>1311</v>
      </c>
      <c r="BX12" s="128"/>
      <c r="BY12" s="128">
        <v>3</v>
      </c>
      <c r="BZ12" s="128">
        <v>3</v>
      </c>
      <c r="CA12" s="128"/>
      <c r="CB12" s="128"/>
      <c r="CC12" s="128" t="s">
        <v>2967</v>
      </c>
      <c r="CD12" s="148">
        <v>0.05</v>
      </c>
      <c r="CE12" s="149" t="s">
        <v>2967</v>
      </c>
      <c r="CF12" s="137"/>
      <c r="CG12" s="137"/>
      <c r="CH12" s="137"/>
      <c r="CI12" s="137"/>
      <c r="CJ12" s="137"/>
      <c r="CK12" s="137"/>
      <c r="CL12" s="137"/>
      <c r="CM12" s="137"/>
      <c r="CN12" s="137"/>
      <c r="CO12" s="137"/>
      <c r="CP12" s="137"/>
      <c r="CQ12" s="137"/>
      <c r="CR12" s="137"/>
      <c r="CS12" s="137"/>
      <c r="CT12" s="137"/>
      <c r="CU12" s="137"/>
      <c r="CV12" s="137"/>
      <c r="CW12" s="137"/>
      <c r="CX12" s="136" t="s">
        <v>3942</v>
      </c>
      <c r="CY12" s="142"/>
      <c r="CZ12" s="128"/>
      <c r="DA12" s="128" t="s">
        <v>4443</v>
      </c>
    </row>
    <row r="13" spans="1:106" s="139" customFormat="1" ht="62.4" x14ac:dyDescent="0.3">
      <c r="A13" s="126" t="s">
        <v>1034</v>
      </c>
      <c r="B13" s="127" t="s">
        <v>319</v>
      </c>
      <c r="C13" s="128" t="s">
        <v>1245</v>
      </c>
      <c r="D13" s="128"/>
      <c r="E13" s="128"/>
      <c r="F13" s="128" t="s">
        <v>1245</v>
      </c>
      <c r="G13" s="115" t="s">
        <v>20</v>
      </c>
      <c r="H13" s="128" t="str">
        <f t="shared" si="0"/>
        <v>06</v>
      </c>
      <c r="I13" s="128" t="str">
        <f t="shared" si="1"/>
        <v>08</v>
      </c>
      <c r="J13" s="128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9"/>
      <c r="O13" s="133" t="s">
        <v>1566</v>
      </c>
      <c r="P13" s="131" t="s">
        <v>3241</v>
      </c>
      <c r="Q13" s="133" t="s">
        <v>1498</v>
      </c>
      <c r="R13" s="133" t="s">
        <v>3318</v>
      </c>
      <c r="S13" s="128" t="s">
        <v>3321</v>
      </c>
      <c r="T13" s="129"/>
      <c r="U13" s="128" t="s">
        <v>3455</v>
      </c>
      <c r="V13" s="133" t="s">
        <v>1567</v>
      </c>
      <c r="W13" s="129"/>
      <c r="X13" s="133" t="s">
        <v>1568</v>
      </c>
      <c r="Y13" s="141" t="s">
        <v>1569</v>
      </c>
      <c r="Z13" s="128" t="s">
        <v>3712</v>
      </c>
      <c r="AA13" s="129"/>
      <c r="AB13" s="134" t="s">
        <v>142</v>
      </c>
      <c r="AC13" s="115" t="s">
        <v>35</v>
      </c>
      <c r="AD13" s="134" t="s">
        <v>142</v>
      </c>
      <c r="AE13" s="134" t="str">
        <f t="shared" si="3"/>
        <v>2009</v>
      </c>
      <c r="AF13" s="135">
        <f t="shared" si="4"/>
        <v>10</v>
      </c>
      <c r="AG13" s="115" t="s">
        <v>104</v>
      </c>
      <c r="AH13" s="129"/>
      <c r="AI13" s="134" t="s">
        <v>142</v>
      </c>
      <c r="AJ13" s="115" t="s">
        <v>3928</v>
      </c>
      <c r="AK13" s="115"/>
      <c r="AL13" s="128"/>
      <c r="AM13" s="134"/>
      <c r="AN13" s="128"/>
      <c r="AO13" s="129"/>
      <c r="AP13" s="129"/>
      <c r="AQ13" s="129"/>
      <c r="AR13" s="115" t="s">
        <v>22</v>
      </c>
      <c r="AS13" s="115"/>
      <c r="AT13" s="129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9"/>
      <c r="BC13" s="129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9"/>
      <c r="BJ13" s="128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9"/>
      <c r="BS13" s="115" t="s">
        <v>34</v>
      </c>
      <c r="BT13" s="128"/>
      <c r="BU13" s="128" t="s">
        <v>34</v>
      </c>
      <c r="BV13" s="128" t="str">
        <f>INDEX([1]DATA!$O$10:$O$285,MATCH(B13,[1]DATA!$C$10:$C$285,0))</f>
        <v>V.07.01.03</v>
      </c>
      <c r="BW13" s="128" t="s">
        <v>1311</v>
      </c>
      <c r="BX13" s="128"/>
      <c r="BY13" s="128">
        <v>4</v>
      </c>
      <c r="BZ13" s="128">
        <v>3.33</v>
      </c>
      <c r="CA13" s="128"/>
      <c r="CB13" s="128"/>
      <c r="CC13" s="128" t="s">
        <v>2967</v>
      </c>
      <c r="CD13" s="128"/>
      <c r="CE13" s="128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T13" s="137"/>
      <c r="CU13" s="137"/>
      <c r="CV13" s="137"/>
      <c r="CW13" s="137"/>
      <c r="CX13" s="115" t="s">
        <v>3835</v>
      </c>
      <c r="CY13" s="142"/>
      <c r="CZ13" s="128"/>
      <c r="DA13" s="128" t="s">
        <v>4443</v>
      </c>
    </row>
    <row r="14" spans="1:106" s="139" customFormat="1" ht="46.8" x14ac:dyDescent="0.3">
      <c r="A14" s="126" t="s">
        <v>1035</v>
      </c>
      <c r="B14" s="127" t="s">
        <v>720</v>
      </c>
      <c r="C14" s="128" t="s">
        <v>1245</v>
      </c>
      <c r="D14" s="128"/>
      <c r="E14" s="128"/>
      <c r="F14" s="128" t="s">
        <v>1245</v>
      </c>
      <c r="G14" s="115" t="s">
        <v>20</v>
      </c>
      <c r="H14" s="128" t="str">
        <f t="shared" si="0"/>
        <v>28</v>
      </c>
      <c r="I14" s="128" t="str">
        <f t="shared" si="1"/>
        <v>01</v>
      </c>
      <c r="J14" s="128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9"/>
      <c r="O14" s="130" t="s">
        <v>3242</v>
      </c>
      <c r="P14" s="131" t="s">
        <v>3243</v>
      </c>
      <c r="Q14" s="132" t="s">
        <v>3202</v>
      </c>
      <c r="R14" s="132" t="s">
        <v>3318</v>
      </c>
      <c r="S14" s="128" t="s">
        <v>3101</v>
      </c>
      <c r="T14" s="129"/>
      <c r="U14" s="128" t="s">
        <v>3391</v>
      </c>
      <c r="V14" s="133" t="s">
        <v>1736</v>
      </c>
      <c r="W14" s="129"/>
      <c r="X14" s="140" t="s">
        <v>1737</v>
      </c>
      <c r="Y14" s="141" t="s">
        <v>1738</v>
      </c>
      <c r="Z14" s="128" t="s">
        <v>3713</v>
      </c>
      <c r="AA14" s="129"/>
      <c r="AB14" s="134" t="s">
        <v>228</v>
      </c>
      <c r="AC14" s="115" t="s">
        <v>35</v>
      </c>
      <c r="AD14" s="134" t="s">
        <v>228</v>
      </c>
      <c r="AE14" s="134" t="str">
        <f t="shared" si="3"/>
        <v>2013</v>
      </c>
      <c r="AF14" s="135">
        <f t="shared" si="4"/>
        <v>6</v>
      </c>
      <c r="AG14" s="115" t="s">
        <v>104</v>
      </c>
      <c r="AH14" s="129"/>
      <c r="AI14" s="134" t="s">
        <v>228</v>
      </c>
      <c r="AJ14" s="115" t="s">
        <v>3928</v>
      </c>
      <c r="AK14" s="115" t="s">
        <v>22</v>
      </c>
      <c r="AL14" s="128"/>
      <c r="AM14" s="115" t="s">
        <v>22</v>
      </c>
      <c r="AN14" s="128"/>
      <c r="AO14" s="129"/>
      <c r="AP14" s="129"/>
      <c r="AQ14" s="129"/>
      <c r="AR14" s="115" t="s">
        <v>22</v>
      </c>
      <c r="AS14" s="115"/>
      <c r="AT14" s="129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9"/>
      <c r="BC14" s="129"/>
      <c r="BD14" s="115" t="s">
        <v>3070</v>
      </c>
      <c r="BE14" s="115"/>
      <c r="BF14" s="115" t="s">
        <v>1247</v>
      </c>
      <c r="BG14" s="136" t="s">
        <v>3300</v>
      </c>
      <c r="BH14" s="136" t="s">
        <v>2976</v>
      </c>
      <c r="BI14" s="129"/>
      <c r="BJ14" s="128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9"/>
      <c r="BS14" s="115" t="s">
        <v>1243</v>
      </c>
      <c r="BT14" s="128"/>
      <c r="BU14" s="128" t="s">
        <v>1243</v>
      </c>
      <c r="BV14" s="128" t="str">
        <f>INDEX([1]DATA!$O$10:$O$285,MATCH(B14,[1]DATA!$C$10:$C$285,0))</f>
        <v>V.07.01.03</v>
      </c>
      <c r="BW14" s="128" t="s">
        <v>1311</v>
      </c>
      <c r="BX14" s="128"/>
      <c r="BY14" s="128">
        <v>2</v>
      </c>
      <c r="BZ14" s="128">
        <v>2.67</v>
      </c>
      <c r="CA14" s="128"/>
      <c r="CB14" s="128"/>
      <c r="CC14" s="128" t="s">
        <v>91</v>
      </c>
      <c r="CD14" s="128"/>
      <c r="CE14" s="128"/>
      <c r="CF14" s="137"/>
      <c r="CG14" s="137"/>
      <c r="CH14" s="137"/>
      <c r="CI14" s="137"/>
      <c r="CJ14" s="137"/>
      <c r="CK14" s="137"/>
      <c r="CL14" s="137"/>
      <c r="CM14" s="137"/>
      <c r="CN14" s="137"/>
      <c r="CO14" s="137"/>
      <c r="CP14" s="137"/>
      <c r="CQ14" s="137"/>
      <c r="CR14" s="137"/>
      <c r="CS14" s="137"/>
      <c r="CT14" s="137"/>
      <c r="CU14" s="137"/>
      <c r="CV14" s="137"/>
      <c r="CW14" s="137"/>
      <c r="CX14" s="115" t="s">
        <v>2850</v>
      </c>
      <c r="CY14" s="142"/>
      <c r="CZ14" s="128"/>
      <c r="DA14" s="128"/>
      <c r="DB14" s="139" t="s">
        <v>4443</v>
      </c>
    </row>
    <row r="15" spans="1:106" s="139" customFormat="1" ht="93.6" x14ac:dyDescent="0.3">
      <c r="A15" s="126" t="s">
        <v>1036</v>
      </c>
      <c r="B15" s="127" t="s">
        <v>684</v>
      </c>
      <c r="C15" s="128" t="s">
        <v>1245</v>
      </c>
      <c r="D15" s="128"/>
      <c r="E15" s="128"/>
      <c r="F15" s="128" t="s">
        <v>1245</v>
      </c>
      <c r="G15" s="115" t="s">
        <v>20</v>
      </c>
      <c r="H15" s="128" t="str">
        <f t="shared" si="0"/>
        <v>08</v>
      </c>
      <c r="I15" s="128" t="str">
        <f t="shared" si="1"/>
        <v>04</v>
      </c>
      <c r="J15" s="128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9"/>
      <c r="O15" s="143" t="s">
        <v>1787</v>
      </c>
      <c r="P15" s="146" t="s">
        <v>1788</v>
      </c>
      <c r="Q15" s="143" t="s">
        <v>1517</v>
      </c>
      <c r="R15" s="143" t="s">
        <v>3318</v>
      </c>
      <c r="S15" s="128" t="s">
        <v>3101</v>
      </c>
      <c r="T15" s="129"/>
      <c r="U15" s="128" t="s">
        <v>3456</v>
      </c>
      <c r="V15" s="133" t="s">
        <v>1789</v>
      </c>
      <c r="W15" s="129"/>
      <c r="X15" s="133" t="s">
        <v>1790</v>
      </c>
      <c r="Y15" s="133" t="s">
        <v>1791</v>
      </c>
      <c r="Z15" s="128" t="s">
        <v>3714</v>
      </c>
      <c r="AA15" s="129"/>
      <c r="AB15" s="134" t="s">
        <v>225</v>
      </c>
      <c r="AC15" s="115" t="s">
        <v>35</v>
      </c>
      <c r="AD15" s="134" t="s">
        <v>225</v>
      </c>
      <c r="AE15" s="134" t="str">
        <f t="shared" si="3"/>
        <v>2010</v>
      </c>
      <c r="AF15" s="135">
        <f t="shared" si="4"/>
        <v>9</v>
      </c>
      <c r="AG15" s="115" t="s">
        <v>104</v>
      </c>
      <c r="AH15" s="129"/>
      <c r="AI15" s="134" t="s">
        <v>686</v>
      </c>
      <c r="AJ15" s="115" t="s">
        <v>3928</v>
      </c>
      <c r="AK15" s="115" t="s">
        <v>22</v>
      </c>
      <c r="AL15" s="128"/>
      <c r="AM15" s="115" t="s">
        <v>22</v>
      </c>
      <c r="AN15" s="128"/>
      <c r="AO15" s="129"/>
      <c r="AP15" s="129"/>
      <c r="AQ15" s="129"/>
      <c r="AR15" s="115" t="s">
        <v>22</v>
      </c>
      <c r="AS15" s="115"/>
      <c r="AT15" s="129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9"/>
      <c r="BC15" s="129"/>
      <c r="BD15" s="136" t="s">
        <v>3071</v>
      </c>
      <c r="BE15" s="136" t="s">
        <v>3909</v>
      </c>
      <c r="BF15" s="136" t="s">
        <v>1258</v>
      </c>
      <c r="BG15" s="115"/>
      <c r="BH15" s="115" t="s">
        <v>1442</v>
      </c>
      <c r="BI15" s="129"/>
      <c r="BJ15" s="128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9"/>
      <c r="BS15" s="115" t="s">
        <v>1243</v>
      </c>
      <c r="BT15" s="128"/>
      <c r="BU15" s="128" t="s">
        <v>1243</v>
      </c>
      <c r="BV15" s="128" t="str">
        <f>INDEX([1]DATA!$O$10:$O$285,MATCH(B15,[1]DATA!$C$10:$C$285,0))</f>
        <v>V.07.01.03</v>
      </c>
      <c r="BW15" s="115" t="s">
        <v>1311</v>
      </c>
      <c r="BX15" s="126" t="s">
        <v>329</v>
      </c>
      <c r="BY15" s="115">
        <v>3</v>
      </c>
      <c r="BZ15" s="115">
        <v>3</v>
      </c>
      <c r="CA15" s="136" t="s">
        <v>1318</v>
      </c>
      <c r="CB15" s="115"/>
      <c r="CC15" s="136" t="s">
        <v>1318</v>
      </c>
      <c r="CD15" s="115" t="s">
        <v>3110</v>
      </c>
      <c r="CE15" s="115" t="s">
        <v>3105</v>
      </c>
      <c r="CF15" s="137"/>
      <c r="CG15" s="137"/>
      <c r="CH15" s="137"/>
      <c r="CI15" s="137"/>
      <c r="CJ15" s="137"/>
      <c r="CK15" s="137"/>
      <c r="CL15" s="137"/>
      <c r="CM15" s="137"/>
      <c r="CN15" s="137"/>
      <c r="CO15" s="137"/>
      <c r="CP15" s="137"/>
      <c r="CQ15" s="137"/>
      <c r="CR15" s="137"/>
      <c r="CS15" s="137"/>
      <c r="CT15" s="137"/>
      <c r="CU15" s="137"/>
      <c r="CV15" s="137"/>
      <c r="CW15" s="137"/>
      <c r="CX15" s="115" t="s">
        <v>2851</v>
      </c>
      <c r="CY15" s="142"/>
      <c r="CZ15" s="128"/>
      <c r="DA15" s="128"/>
      <c r="DB15" s="139" t="s">
        <v>4443</v>
      </c>
    </row>
    <row r="16" spans="1:106" s="139" customFormat="1" ht="78" x14ac:dyDescent="0.3">
      <c r="A16" s="126" t="s">
        <v>1037</v>
      </c>
      <c r="B16" s="127" t="s">
        <v>652</v>
      </c>
      <c r="C16" s="128" t="s">
        <v>1245</v>
      </c>
      <c r="D16" s="128"/>
      <c r="E16" s="128"/>
      <c r="F16" s="128" t="s">
        <v>1245</v>
      </c>
      <c r="G16" s="115" t="s">
        <v>20</v>
      </c>
      <c r="H16" s="128" t="str">
        <f t="shared" si="0"/>
        <v>02</v>
      </c>
      <c r="I16" s="128" t="str">
        <f t="shared" si="1"/>
        <v>09</v>
      </c>
      <c r="J16" s="128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9"/>
      <c r="O16" s="143" t="s">
        <v>2034</v>
      </c>
      <c r="P16" s="146" t="s">
        <v>2411</v>
      </c>
      <c r="Q16" s="143" t="s">
        <v>2035</v>
      </c>
      <c r="R16" s="143" t="s">
        <v>3318</v>
      </c>
      <c r="S16" s="128" t="s">
        <v>3101</v>
      </c>
      <c r="T16" s="129"/>
      <c r="U16" s="128" t="s">
        <v>3457</v>
      </c>
      <c r="V16" s="133" t="s">
        <v>2036</v>
      </c>
      <c r="W16" s="129"/>
      <c r="X16" s="140" t="s">
        <v>2037</v>
      </c>
      <c r="Y16" s="141" t="s">
        <v>2038</v>
      </c>
      <c r="Z16" s="128" t="s">
        <v>3715</v>
      </c>
      <c r="AA16" s="129"/>
      <c r="AB16" s="134" t="s">
        <v>142</v>
      </c>
      <c r="AC16" s="115" t="s">
        <v>35</v>
      </c>
      <c r="AD16" s="134" t="s">
        <v>142</v>
      </c>
      <c r="AE16" s="134" t="str">
        <f t="shared" si="3"/>
        <v>2009</v>
      </c>
      <c r="AF16" s="135">
        <f t="shared" si="4"/>
        <v>10</v>
      </c>
      <c r="AG16" s="115" t="s">
        <v>104</v>
      </c>
      <c r="AH16" s="129"/>
      <c r="AI16" s="134" t="s">
        <v>142</v>
      </c>
      <c r="AJ16" s="115" t="s">
        <v>3928</v>
      </c>
      <c r="AK16" s="115" t="s">
        <v>22</v>
      </c>
      <c r="AL16" s="128"/>
      <c r="AM16" s="115" t="s">
        <v>22</v>
      </c>
      <c r="AN16" s="128"/>
      <c r="AO16" s="129"/>
      <c r="AP16" s="129"/>
      <c r="AQ16" s="129"/>
      <c r="AR16" s="115" t="s">
        <v>22</v>
      </c>
      <c r="AS16" s="115"/>
      <c r="AT16" s="129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9"/>
      <c r="BC16" s="129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9"/>
      <c r="BJ16" s="128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9"/>
      <c r="BS16" s="115" t="s">
        <v>34</v>
      </c>
      <c r="BT16" s="128"/>
      <c r="BU16" s="128"/>
      <c r="BV16" s="128" t="str">
        <f>INDEX([1]DATA!$O$10:$O$285,MATCH(B16,[1]DATA!$C$10:$C$285,0))</f>
        <v>V.07.01.03</v>
      </c>
      <c r="BW16" s="128" t="s">
        <v>1311</v>
      </c>
      <c r="BX16" s="128"/>
      <c r="BY16" s="128">
        <v>4</v>
      </c>
      <c r="BZ16" s="128">
        <v>3.33</v>
      </c>
      <c r="CA16" s="128"/>
      <c r="CB16" s="128"/>
      <c r="CC16" s="128" t="s">
        <v>2967</v>
      </c>
      <c r="CD16" s="128"/>
      <c r="CE16" s="128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15" t="s">
        <v>34</v>
      </c>
      <c r="CY16" s="142"/>
      <c r="CZ16" s="128"/>
      <c r="DA16" s="128" t="s">
        <v>4443</v>
      </c>
    </row>
    <row r="17" spans="1:106" s="139" customFormat="1" ht="78" x14ac:dyDescent="0.3">
      <c r="A17" s="126" t="s">
        <v>1038</v>
      </c>
      <c r="B17" s="127" t="s">
        <v>637</v>
      </c>
      <c r="C17" s="128" t="s">
        <v>1245</v>
      </c>
      <c r="D17" s="128"/>
      <c r="E17" s="128"/>
      <c r="F17" s="128" t="s">
        <v>1245</v>
      </c>
      <c r="G17" s="115" t="s">
        <v>20</v>
      </c>
      <c r="H17" s="128" t="str">
        <f t="shared" si="0"/>
        <v>02</v>
      </c>
      <c r="I17" s="128" t="str">
        <f t="shared" si="1"/>
        <v>01</v>
      </c>
      <c r="J17" s="128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9"/>
      <c r="O17" s="143" t="s">
        <v>2099</v>
      </c>
      <c r="P17" s="146" t="s">
        <v>2100</v>
      </c>
      <c r="Q17" s="143" t="s">
        <v>1498</v>
      </c>
      <c r="R17" s="143" t="s">
        <v>3318</v>
      </c>
      <c r="S17" s="128" t="s">
        <v>3101</v>
      </c>
      <c r="T17" s="129"/>
      <c r="U17" s="128" t="s">
        <v>3458</v>
      </c>
      <c r="V17" s="133" t="s">
        <v>2101</v>
      </c>
      <c r="W17" s="129"/>
      <c r="X17" s="140" t="s">
        <v>2102</v>
      </c>
      <c r="Y17" s="141" t="s">
        <v>2103</v>
      </c>
      <c r="Z17" s="128" t="s">
        <v>3716</v>
      </c>
      <c r="AA17" s="129"/>
      <c r="AB17" s="134" t="s">
        <v>142</v>
      </c>
      <c r="AC17" s="115" t="s">
        <v>35</v>
      </c>
      <c r="AD17" s="134" t="s">
        <v>142</v>
      </c>
      <c r="AE17" s="134" t="str">
        <f t="shared" si="3"/>
        <v>2009</v>
      </c>
      <c r="AF17" s="135">
        <f t="shared" si="4"/>
        <v>10</v>
      </c>
      <c r="AG17" s="115" t="s">
        <v>104</v>
      </c>
      <c r="AH17" s="129"/>
      <c r="AI17" s="134" t="s">
        <v>142</v>
      </c>
      <c r="AJ17" s="115" t="s">
        <v>3928</v>
      </c>
      <c r="AK17" s="115" t="s">
        <v>22</v>
      </c>
      <c r="AL17" s="128"/>
      <c r="AM17" s="115" t="s">
        <v>22</v>
      </c>
      <c r="AN17" s="128"/>
      <c r="AO17" s="129"/>
      <c r="AP17" s="129"/>
      <c r="AQ17" s="129"/>
      <c r="AR17" s="115" t="s">
        <v>22</v>
      </c>
      <c r="AS17" s="115"/>
      <c r="AT17" s="129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9"/>
      <c r="BC17" s="129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9"/>
      <c r="BJ17" s="128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9"/>
      <c r="BS17" s="115" t="s">
        <v>3933</v>
      </c>
      <c r="BT17" s="128"/>
      <c r="BU17" s="128"/>
      <c r="BV17" s="128" t="str">
        <f>INDEX([1]DATA!$O$10:$O$285,MATCH(B17,[1]DATA!$C$10:$C$285,0))</f>
        <v>V.07.01.03</v>
      </c>
      <c r="BW17" s="128" t="s">
        <v>1311</v>
      </c>
      <c r="BX17" s="128"/>
      <c r="BY17" s="128">
        <v>4</v>
      </c>
      <c r="BZ17" s="128">
        <v>3.33</v>
      </c>
      <c r="CA17" s="128"/>
      <c r="CB17" s="128"/>
      <c r="CC17" s="128" t="s">
        <v>2967</v>
      </c>
      <c r="CD17" s="128"/>
      <c r="CE17" s="128"/>
      <c r="CF17" s="137"/>
      <c r="CG17" s="137"/>
      <c r="CH17" s="137"/>
      <c r="CI17" s="137"/>
      <c r="CJ17" s="137"/>
      <c r="CK17" s="137"/>
      <c r="CL17" s="137"/>
      <c r="CM17" s="137"/>
      <c r="CN17" s="137"/>
      <c r="CO17" s="137"/>
      <c r="CP17" s="137"/>
      <c r="CQ17" s="137"/>
      <c r="CR17" s="137"/>
      <c r="CS17" s="137"/>
      <c r="CT17" s="137"/>
      <c r="CU17" s="137"/>
      <c r="CV17" s="137"/>
      <c r="CW17" s="137"/>
      <c r="CX17" s="115" t="s">
        <v>3072</v>
      </c>
      <c r="CY17" s="142"/>
      <c r="CZ17" s="128"/>
      <c r="DA17" s="128" t="s">
        <v>4443</v>
      </c>
    </row>
    <row r="18" spans="1:106" s="139" customFormat="1" ht="46.8" x14ac:dyDescent="0.3">
      <c r="A18" s="126" t="s">
        <v>1039</v>
      </c>
      <c r="B18" s="127" t="s">
        <v>648</v>
      </c>
      <c r="C18" s="128" t="s">
        <v>1245</v>
      </c>
      <c r="D18" s="128"/>
      <c r="E18" s="128"/>
      <c r="F18" s="128" t="s">
        <v>1245</v>
      </c>
      <c r="G18" s="115" t="s">
        <v>20</v>
      </c>
      <c r="H18" s="128" t="str">
        <f t="shared" si="0"/>
        <v>14</v>
      </c>
      <c r="I18" s="128" t="str">
        <f t="shared" si="1"/>
        <v>10</v>
      </c>
      <c r="J18" s="128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9"/>
      <c r="O18" s="143" t="s">
        <v>2104</v>
      </c>
      <c r="P18" s="146" t="s">
        <v>3244</v>
      </c>
      <c r="Q18" s="143" t="s">
        <v>1498</v>
      </c>
      <c r="R18" s="143" t="s">
        <v>3318</v>
      </c>
      <c r="S18" s="128" t="s">
        <v>3101</v>
      </c>
      <c r="T18" s="129"/>
      <c r="U18" s="128" t="s">
        <v>3381</v>
      </c>
      <c r="V18" s="133" t="s">
        <v>2105</v>
      </c>
      <c r="W18" s="129"/>
      <c r="X18" s="133" t="s">
        <v>2106</v>
      </c>
      <c r="Y18" s="133" t="s">
        <v>2107</v>
      </c>
      <c r="Z18" s="128" t="s">
        <v>3717</v>
      </c>
      <c r="AA18" s="129"/>
      <c r="AB18" s="134" t="s">
        <v>139</v>
      </c>
      <c r="AC18" s="115" t="s">
        <v>35</v>
      </c>
      <c r="AD18" s="134" t="s">
        <v>139</v>
      </c>
      <c r="AE18" s="134" t="str">
        <f t="shared" si="3"/>
        <v>2008</v>
      </c>
      <c r="AF18" s="135">
        <f t="shared" si="4"/>
        <v>11</v>
      </c>
      <c r="AG18" s="115" t="s">
        <v>104</v>
      </c>
      <c r="AH18" s="129"/>
      <c r="AI18" s="134" t="s">
        <v>139</v>
      </c>
      <c r="AJ18" s="115" t="s">
        <v>3928</v>
      </c>
      <c r="AK18" s="115" t="s">
        <v>22</v>
      </c>
      <c r="AL18" s="128"/>
      <c r="AM18" s="115" t="s">
        <v>22</v>
      </c>
      <c r="AN18" s="128"/>
      <c r="AO18" s="129"/>
      <c r="AP18" s="129"/>
      <c r="AQ18" s="129"/>
      <c r="AR18" s="115" t="s">
        <v>22</v>
      </c>
      <c r="AS18" s="115"/>
      <c r="AT18" s="129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9"/>
      <c r="BC18" s="129"/>
      <c r="BD18" s="115" t="s">
        <v>3070</v>
      </c>
      <c r="BE18" s="115"/>
      <c r="BF18" s="115" t="s">
        <v>1247</v>
      </c>
      <c r="BG18" s="136"/>
      <c r="BH18" s="136" t="s">
        <v>1442</v>
      </c>
      <c r="BI18" s="129"/>
      <c r="BJ18" s="128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9"/>
      <c r="BS18" s="115" t="s">
        <v>34</v>
      </c>
      <c r="BT18" s="128"/>
      <c r="BU18" s="128"/>
      <c r="BV18" s="128" t="str">
        <f>INDEX([1]DATA!$O$10:$O$285,MATCH(B18,[1]DATA!$C$10:$C$285,0))</f>
        <v>V.07.01.03</v>
      </c>
      <c r="BW18" s="115" t="s">
        <v>1311</v>
      </c>
      <c r="BX18" s="128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7"/>
      <c r="CG18" s="137"/>
      <c r="CH18" s="137"/>
      <c r="CI18" s="137"/>
      <c r="CJ18" s="137"/>
      <c r="CK18" s="137"/>
      <c r="CL18" s="137"/>
      <c r="CM18" s="137"/>
      <c r="CN18" s="137"/>
      <c r="CO18" s="137"/>
      <c r="CP18" s="137"/>
      <c r="CQ18" s="137"/>
      <c r="CR18" s="137"/>
      <c r="CS18" s="137"/>
      <c r="CT18" s="137"/>
      <c r="CU18" s="137"/>
      <c r="CV18" s="137"/>
      <c r="CW18" s="137"/>
      <c r="CX18" s="115" t="s">
        <v>34</v>
      </c>
      <c r="CY18" s="142"/>
      <c r="CZ18" s="128"/>
      <c r="DA18" s="128" t="s">
        <v>4443</v>
      </c>
    </row>
    <row r="19" spans="1:106" s="139" customFormat="1" ht="46.8" x14ac:dyDescent="0.3">
      <c r="A19" s="126" t="s">
        <v>1040</v>
      </c>
      <c r="B19" s="127" t="s">
        <v>741</v>
      </c>
      <c r="C19" s="128" t="s">
        <v>1245</v>
      </c>
      <c r="D19" s="128"/>
      <c r="E19" s="128"/>
      <c r="F19" s="128" t="s">
        <v>1245</v>
      </c>
      <c r="G19" s="115" t="s">
        <v>20</v>
      </c>
      <c r="H19" s="128" t="str">
        <f t="shared" si="0"/>
        <v>03</v>
      </c>
      <c r="I19" s="128" t="str">
        <f t="shared" si="1"/>
        <v>09</v>
      </c>
      <c r="J19" s="128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9"/>
      <c r="O19" s="150" t="s">
        <v>2108</v>
      </c>
      <c r="P19" s="146" t="s">
        <v>2109</v>
      </c>
      <c r="Q19" s="143" t="s">
        <v>1499</v>
      </c>
      <c r="R19" s="143" t="s">
        <v>3318</v>
      </c>
      <c r="S19" s="128" t="s">
        <v>3101</v>
      </c>
      <c r="T19" s="129"/>
      <c r="U19" s="128" t="s">
        <v>1412</v>
      </c>
      <c r="V19" s="133" t="s">
        <v>2110</v>
      </c>
      <c r="W19" s="129"/>
      <c r="X19" s="140" t="s">
        <v>2111</v>
      </c>
      <c r="Y19" s="141" t="s">
        <v>2112</v>
      </c>
      <c r="Z19" s="128" t="s">
        <v>3718</v>
      </c>
      <c r="AA19" s="129"/>
      <c r="AB19" s="134" t="s">
        <v>582</v>
      </c>
      <c r="AC19" s="115" t="s">
        <v>35</v>
      </c>
      <c r="AD19" s="134" t="s">
        <v>582</v>
      </c>
      <c r="AE19" s="134" t="str">
        <f t="shared" si="3"/>
        <v>2012</v>
      </c>
      <c r="AF19" s="135">
        <f t="shared" si="4"/>
        <v>7</v>
      </c>
      <c r="AG19" s="115" t="s">
        <v>104</v>
      </c>
      <c r="AH19" s="129"/>
      <c r="AI19" s="134" t="s">
        <v>582</v>
      </c>
      <c r="AJ19" s="115" t="s">
        <v>3928</v>
      </c>
      <c r="AK19" s="115" t="s">
        <v>22</v>
      </c>
      <c r="AL19" s="128"/>
      <c r="AM19" s="115" t="s">
        <v>22</v>
      </c>
      <c r="AN19" s="128"/>
      <c r="AO19" s="129"/>
      <c r="AP19" s="129"/>
      <c r="AQ19" s="129"/>
      <c r="AR19" s="115" t="s">
        <v>22</v>
      </c>
      <c r="AS19" s="115"/>
      <c r="AT19" s="129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9"/>
      <c r="BC19" s="129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9"/>
      <c r="BJ19" s="128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9"/>
      <c r="BS19" s="115" t="s">
        <v>50</v>
      </c>
      <c r="BT19" s="128"/>
      <c r="BU19" s="128" t="s">
        <v>50</v>
      </c>
      <c r="BV19" s="128" t="str">
        <f>INDEX([1]DATA!$O$10:$O$285,MATCH(B19,[1]DATA!$C$10:$C$285,0))</f>
        <v>V.07.01.03</v>
      </c>
      <c r="BW19" s="115" t="s">
        <v>1311</v>
      </c>
      <c r="BX19" s="128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6" t="s">
        <v>2806</v>
      </c>
      <c r="CF19" s="137"/>
      <c r="CG19" s="137"/>
      <c r="CH19" s="137"/>
      <c r="CI19" s="137"/>
      <c r="CJ19" s="137"/>
      <c r="CK19" s="137"/>
      <c r="CL19" s="137"/>
      <c r="CM19" s="137"/>
      <c r="CN19" s="137"/>
      <c r="CO19" s="137"/>
      <c r="CP19" s="137"/>
      <c r="CQ19" s="137"/>
      <c r="CR19" s="137"/>
      <c r="CS19" s="137"/>
      <c r="CT19" s="137"/>
      <c r="CU19" s="137"/>
      <c r="CV19" s="137"/>
      <c r="CW19" s="137"/>
      <c r="CX19" s="115" t="s">
        <v>2837</v>
      </c>
      <c r="CY19" s="142"/>
      <c r="CZ19" s="128" t="s">
        <v>4443</v>
      </c>
      <c r="DA19" s="128" t="s">
        <v>4443</v>
      </c>
    </row>
    <row r="20" spans="1:106" s="139" customFormat="1" ht="46.8" x14ac:dyDescent="0.3">
      <c r="A20" s="126" t="s">
        <v>1041</v>
      </c>
      <c r="B20" s="127" t="s">
        <v>308</v>
      </c>
      <c r="C20" s="128" t="s">
        <v>1245</v>
      </c>
      <c r="D20" s="128"/>
      <c r="E20" s="128"/>
      <c r="F20" s="128" t="s">
        <v>1245</v>
      </c>
      <c r="G20" s="115" t="s">
        <v>20</v>
      </c>
      <c r="H20" s="128" t="str">
        <f t="shared" si="0"/>
        <v>28</v>
      </c>
      <c r="I20" s="128" t="str">
        <f t="shared" si="1"/>
        <v>10</v>
      </c>
      <c r="J20" s="128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9"/>
      <c r="O20" s="130" t="s">
        <v>3245</v>
      </c>
      <c r="P20" s="131" t="s">
        <v>3246</v>
      </c>
      <c r="Q20" s="132" t="s">
        <v>3202</v>
      </c>
      <c r="R20" s="132" t="s">
        <v>3318</v>
      </c>
      <c r="S20" s="128" t="s">
        <v>3321</v>
      </c>
      <c r="T20" s="129"/>
      <c r="U20" s="128" t="s">
        <v>3459</v>
      </c>
      <c r="V20" s="133" t="s">
        <v>2459</v>
      </c>
      <c r="W20" s="129"/>
      <c r="X20" s="133" t="s">
        <v>2460</v>
      </c>
      <c r="Y20" s="133" t="s">
        <v>2461</v>
      </c>
      <c r="Z20" s="128" t="s">
        <v>3719</v>
      </c>
      <c r="AA20" s="129"/>
      <c r="AB20" s="134" t="s">
        <v>152</v>
      </c>
      <c r="AC20" s="115" t="s">
        <v>35</v>
      </c>
      <c r="AD20" s="134" t="s">
        <v>152</v>
      </c>
      <c r="AE20" s="134" t="str">
        <f t="shared" si="3"/>
        <v>2007</v>
      </c>
      <c r="AF20" s="135">
        <f t="shared" si="4"/>
        <v>12</v>
      </c>
      <c r="AG20" s="115" t="s">
        <v>104</v>
      </c>
      <c r="AH20" s="129"/>
      <c r="AI20" s="134" t="s">
        <v>152</v>
      </c>
      <c r="AJ20" s="115" t="s">
        <v>3928</v>
      </c>
      <c r="AK20" s="115"/>
      <c r="AL20" s="128"/>
      <c r="AM20" s="134"/>
      <c r="AN20" s="128"/>
      <c r="AO20" s="129"/>
      <c r="AP20" s="129"/>
      <c r="AQ20" s="129"/>
      <c r="AR20" s="115" t="s">
        <v>22</v>
      </c>
      <c r="AS20" s="115"/>
      <c r="AT20" s="129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9"/>
      <c r="BC20" s="129"/>
      <c r="BD20" s="115" t="s">
        <v>3070</v>
      </c>
      <c r="BE20" s="115" t="s">
        <v>3909</v>
      </c>
      <c r="BF20" s="115" t="s">
        <v>1247</v>
      </c>
      <c r="BG20" s="136"/>
      <c r="BH20" s="136" t="s">
        <v>1442</v>
      </c>
      <c r="BI20" s="129"/>
      <c r="BJ20" s="128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9"/>
      <c r="BS20" s="115" t="s">
        <v>34</v>
      </c>
      <c r="BT20" s="128"/>
      <c r="BU20" s="128"/>
      <c r="BV20" s="128" t="str">
        <f>INDEX([1]DATA!$O$10:$O$285,MATCH(B20,[1]DATA!$C$10:$C$285,0))</f>
        <v>V.07.01.03</v>
      </c>
      <c r="BW20" s="128" t="s">
        <v>1311</v>
      </c>
      <c r="BX20" s="128"/>
      <c r="BY20" s="128">
        <v>5</v>
      </c>
      <c r="BZ20" s="128">
        <v>3.66</v>
      </c>
      <c r="CA20" s="151">
        <v>43344</v>
      </c>
      <c r="CB20" s="128"/>
      <c r="CC20" s="151" t="s">
        <v>2967</v>
      </c>
      <c r="CD20" s="128"/>
      <c r="CE20" s="128"/>
      <c r="CF20" s="137"/>
      <c r="CG20" s="137"/>
      <c r="CH20" s="137"/>
      <c r="CI20" s="137"/>
      <c r="CJ20" s="137"/>
      <c r="CK20" s="137"/>
      <c r="CL20" s="137"/>
      <c r="CM20" s="137"/>
      <c r="CN20" s="137"/>
      <c r="CO20" s="137"/>
      <c r="CP20" s="137"/>
      <c r="CQ20" s="137"/>
      <c r="CR20" s="137"/>
      <c r="CS20" s="137"/>
      <c r="CT20" s="137"/>
      <c r="CU20" s="137"/>
      <c r="CV20" s="137"/>
      <c r="CW20" s="137"/>
      <c r="CX20" s="115" t="s">
        <v>34</v>
      </c>
      <c r="CY20" s="142"/>
      <c r="CZ20" s="128"/>
      <c r="DA20" s="128" t="s">
        <v>4443</v>
      </c>
    </row>
    <row r="21" spans="1:106" s="139" customFormat="1" ht="78" x14ac:dyDescent="0.3">
      <c r="A21" s="126" t="s">
        <v>1042</v>
      </c>
      <c r="B21" s="127" t="s">
        <v>662</v>
      </c>
      <c r="C21" s="128" t="s">
        <v>1245</v>
      </c>
      <c r="D21" s="128"/>
      <c r="E21" s="128"/>
      <c r="F21" s="128" t="s">
        <v>1245</v>
      </c>
      <c r="G21" s="115" t="s">
        <v>20</v>
      </c>
      <c r="H21" s="128" t="str">
        <f t="shared" si="0"/>
        <v>17</v>
      </c>
      <c r="I21" s="128" t="str">
        <f t="shared" si="1"/>
        <v>11</v>
      </c>
      <c r="J21" s="128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9"/>
      <c r="O21" s="140" t="s">
        <v>2553</v>
      </c>
      <c r="P21" s="147" t="s">
        <v>1470</v>
      </c>
      <c r="Q21" s="132" t="s">
        <v>3202</v>
      </c>
      <c r="R21" s="132" t="s">
        <v>3318</v>
      </c>
      <c r="S21" s="128" t="s">
        <v>3101</v>
      </c>
      <c r="T21" s="129"/>
      <c r="U21" s="128" t="s">
        <v>3460</v>
      </c>
      <c r="V21" s="133" t="s">
        <v>2554</v>
      </c>
      <c r="W21" s="129"/>
      <c r="X21" s="140" t="s">
        <v>2555</v>
      </c>
      <c r="Y21" s="141" t="s">
        <v>2556</v>
      </c>
      <c r="Z21" s="128" t="s">
        <v>3720</v>
      </c>
      <c r="AA21" s="129"/>
      <c r="AB21" s="134" t="s">
        <v>225</v>
      </c>
      <c r="AC21" s="128" t="s">
        <v>35</v>
      </c>
      <c r="AD21" s="134" t="s">
        <v>225</v>
      </c>
      <c r="AE21" s="134" t="str">
        <f t="shared" si="3"/>
        <v>2010</v>
      </c>
      <c r="AF21" s="135">
        <f t="shared" si="4"/>
        <v>9</v>
      </c>
      <c r="AG21" s="115" t="s">
        <v>104</v>
      </c>
      <c r="AH21" s="129"/>
      <c r="AI21" s="134" t="s">
        <v>225</v>
      </c>
      <c r="AJ21" s="115" t="s">
        <v>3928</v>
      </c>
      <c r="AK21" s="115" t="s">
        <v>22</v>
      </c>
      <c r="AL21" s="128"/>
      <c r="AM21" s="115" t="s">
        <v>22</v>
      </c>
      <c r="AN21" s="128"/>
      <c r="AO21" s="129"/>
      <c r="AP21" s="129"/>
      <c r="AQ21" s="129"/>
      <c r="AR21" s="115" t="s">
        <v>22</v>
      </c>
      <c r="AS21" s="115"/>
      <c r="AT21" s="129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9"/>
      <c r="BC21" s="129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9"/>
      <c r="BJ21" s="128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9"/>
      <c r="BS21" s="115" t="s">
        <v>34</v>
      </c>
      <c r="BT21" s="128"/>
      <c r="BU21" s="128"/>
      <c r="BV21" s="128" t="str">
        <f>INDEX([1]DATA!$O$10:$O$285,MATCH(B21,[1]DATA!$C$10:$C$285,0))</f>
        <v>V.07.01.03</v>
      </c>
      <c r="BW21" s="128" t="s">
        <v>1311</v>
      </c>
      <c r="BX21" s="128"/>
      <c r="BY21" s="128">
        <v>3</v>
      </c>
      <c r="BZ21" s="128">
        <v>3</v>
      </c>
      <c r="CA21" s="128"/>
      <c r="CB21" s="128"/>
      <c r="CC21" s="128" t="s">
        <v>91</v>
      </c>
      <c r="CD21" s="128"/>
      <c r="CE21" s="128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15" t="s">
        <v>34</v>
      </c>
      <c r="CY21" s="142"/>
      <c r="CZ21" s="128"/>
      <c r="DA21" s="128" t="s">
        <v>4443</v>
      </c>
    </row>
    <row r="22" spans="1:106" s="139" customFormat="1" ht="62.4" x14ac:dyDescent="0.3">
      <c r="A22" s="126" t="s">
        <v>1043</v>
      </c>
      <c r="B22" s="127" t="s">
        <v>694</v>
      </c>
      <c r="C22" s="128" t="s">
        <v>1245</v>
      </c>
      <c r="D22" s="128"/>
      <c r="E22" s="128"/>
      <c r="F22" s="128" t="s">
        <v>1245</v>
      </c>
      <c r="G22" s="115" t="s">
        <v>20</v>
      </c>
      <c r="H22" s="128" t="str">
        <f t="shared" si="0"/>
        <v>11</v>
      </c>
      <c r="I22" s="128" t="str">
        <f t="shared" si="1"/>
        <v>09</v>
      </c>
      <c r="J22" s="128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9"/>
      <c r="O22" s="130" t="s">
        <v>3247</v>
      </c>
      <c r="P22" s="131" t="s">
        <v>3248</v>
      </c>
      <c r="Q22" s="132" t="s">
        <v>3202</v>
      </c>
      <c r="R22" s="132" t="s">
        <v>3318</v>
      </c>
      <c r="S22" s="128" t="s">
        <v>3321</v>
      </c>
      <c r="T22" s="129"/>
      <c r="U22" s="128" t="s">
        <v>3395</v>
      </c>
      <c r="V22" s="133" t="s">
        <v>2563</v>
      </c>
      <c r="W22" s="129"/>
      <c r="X22" s="133" t="s">
        <v>2564</v>
      </c>
      <c r="Y22" s="133" t="s">
        <v>2565</v>
      </c>
      <c r="Z22" s="128" t="s">
        <v>3721</v>
      </c>
      <c r="AA22" s="129"/>
      <c r="AB22" s="134" t="s">
        <v>695</v>
      </c>
      <c r="AC22" s="115" t="s">
        <v>35</v>
      </c>
      <c r="AD22" s="134" t="s">
        <v>696</v>
      </c>
      <c r="AE22" s="134" t="str">
        <f t="shared" si="3"/>
        <v>2011</v>
      </c>
      <c r="AF22" s="135">
        <f t="shared" si="4"/>
        <v>8</v>
      </c>
      <c r="AG22" s="115" t="s">
        <v>104</v>
      </c>
      <c r="AH22" s="129"/>
      <c r="AI22" s="134" t="s">
        <v>696</v>
      </c>
      <c r="AJ22" s="115" t="s">
        <v>3928</v>
      </c>
      <c r="AK22" s="115" t="s">
        <v>22</v>
      </c>
      <c r="AL22" s="128"/>
      <c r="AM22" s="115" t="s">
        <v>22</v>
      </c>
      <c r="AN22" s="128"/>
      <c r="AO22" s="129"/>
      <c r="AP22" s="129"/>
      <c r="AQ22" s="129"/>
      <c r="AR22" s="115" t="s">
        <v>22</v>
      </c>
      <c r="AS22" s="115"/>
      <c r="AT22" s="129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9"/>
      <c r="BC22" s="129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9"/>
      <c r="BJ22" s="128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9"/>
      <c r="BS22" s="115" t="s">
        <v>34</v>
      </c>
      <c r="BT22" s="128"/>
      <c r="BU22" s="128" t="s">
        <v>34</v>
      </c>
      <c r="BV22" s="128" t="str">
        <f>INDEX([1]DATA!$O$10:$O$285,MATCH(B22,[1]DATA!$C$10:$C$285,0))</f>
        <v>V.07.01.03</v>
      </c>
      <c r="BW22" s="128" t="s">
        <v>1311</v>
      </c>
      <c r="BX22" s="128"/>
      <c r="BY22" s="128">
        <v>3</v>
      </c>
      <c r="BZ22" s="128">
        <v>3</v>
      </c>
      <c r="CA22" s="128"/>
      <c r="CB22" s="128"/>
      <c r="CC22" s="128" t="s">
        <v>2961</v>
      </c>
      <c r="CD22" s="128"/>
      <c r="CE22" s="128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  <c r="CV22" s="137"/>
      <c r="CW22" s="137"/>
      <c r="CX22" s="115" t="s">
        <v>2875</v>
      </c>
      <c r="CY22" s="142"/>
      <c r="CZ22" s="128"/>
      <c r="DA22" s="128" t="s">
        <v>4443</v>
      </c>
    </row>
    <row r="23" spans="1:106" s="139" customFormat="1" ht="62.4" x14ac:dyDescent="0.3">
      <c r="A23" s="126" t="s">
        <v>1044</v>
      </c>
      <c r="B23" s="127" t="s">
        <v>2809</v>
      </c>
      <c r="C23" s="128" t="s">
        <v>1245</v>
      </c>
      <c r="D23" s="128"/>
      <c r="E23" s="128"/>
      <c r="F23" s="128" t="s">
        <v>1245</v>
      </c>
      <c r="G23" s="115" t="s">
        <v>20</v>
      </c>
      <c r="H23" s="128" t="str">
        <f t="shared" si="0"/>
        <v>18</v>
      </c>
      <c r="I23" s="128" t="str">
        <f t="shared" si="1"/>
        <v>06</v>
      </c>
      <c r="J23" s="128" t="str">
        <f t="shared" si="2"/>
        <v>1990</v>
      </c>
      <c r="K23" s="115" t="s">
        <v>1356</v>
      </c>
      <c r="L23" s="136" t="s">
        <v>3829</v>
      </c>
      <c r="M23" s="115" t="s">
        <v>3218</v>
      </c>
      <c r="N23" s="129"/>
      <c r="O23" s="140" t="s">
        <v>2810</v>
      </c>
      <c r="P23" s="147" t="s">
        <v>2811</v>
      </c>
      <c r="Q23" s="133" t="s">
        <v>2137</v>
      </c>
      <c r="R23" s="133" t="s">
        <v>3318</v>
      </c>
      <c r="S23" s="128" t="s">
        <v>3101</v>
      </c>
      <c r="T23" s="129"/>
      <c r="U23" s="128" t="s">
        <v>3461</v>
      </c>
      <c r="V23" s="140" t="s">
        <v>2812</v>
      </c>
      <c r="W23" s="129"/>
      <c r="X23" s="140" t="s">
        <v>2813</v>
      </c>
      <c r="Y23" s="133"/>
      <c r="Z23" s="128" t="e">
        <v>#N/A</v>
      </c>
      <c r="AA23" s="129"/>
      <c r="AB23" s="152" t="s">
        <v>2806</v>
      </c>
      <c r="AC23" s="115" t="s">
        <v>35</v>
      </c>
      <c r="AD23" s="152" t="s">
        <v>2806</v>
      </c>
      <c r="AE23" s="134" t="str">
        <f t="shared" si="3"/>
        <v>2018</v>
      </c>
      <c r="AF23" s="135">
        <f t="shared" si="4"/>
        <v>1</v>
      </c>
      <c r="AG23" s="115" t="s">
        <v>104</v>
      </c>
      <c r="AH23" s="129"/>
      <c r="AI23" s="152" t="s">
        <v>2806</v>
      </c>
      <c r="AJ23" s="115" t="s">
        <v>3928</v>
      </c>
      <c r="AK23" s="115"/>
      <c r="AL23" s="128"/>
      <c r="AM23" s="115"/>
      <c r="AN23" s="128"/>
      <c r="AO23" s="129"/>
      <c r="AP23" s="129"/>
      <c r="AQ23" s="129"/>
      <c r="AR23" s="115"/>
      <c r="AS23" s="115"/>
      <c r="AT23" s="129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9"/>
      <c r="BC23" s="129"/>
      <c r="BD23" s="136" t="s">
        <v>2815</v>
      </c>
      <c r="BE23" s="115" t="s">
        <v>3909</v>
      </c>
      <c r="BF23" s="136" t="s">
        <v>2815</v>
      </c>
      <c r="BG23" s="115" t="s">
        <v>3300</v>
      </c>
      <c r="BH23" s="115" t="s">
        <v>2976</v>
      </c>
      <c r="BI23" s="129"/>
      <c r="BJ23" s="128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9"/>
      <c r="BS23" s="115" t="s">
        <v>34</v>
      </c>
      <c r="BT23" s="128"/>
      <c r="BU23" s="128"/>
      <c r="BV23" s="128" t="str">
        <f>INDEX([1]DATA!$O$10:$O$285,MATCH(B23,[1]DATA!$C$10:$C$285,0))</f>
        <v>V.07.01.03</v>
      </c>
      <c r="BW23" s="128" t="s">
        <v>1311</v>
      </c>
      <c r="BX23" s="128"/>
      <c r="BY23" s="128">
        <v>1</v>
      </c>
      <c r="BZ23" s="128">
        <v>2.34</v>
      </c>
      <c r="CA23" s="128"/>
      <c r="CB23" s="128"/>
      <c r="CC23" s="128"/>
      <c r="CD23" s="128"/>
      <c r="CE23" s="128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15" t="s">
        <v>2816</v>
      </c>
      <c r="CY23" s="142"/>
      <c r="CZ23" s="128" t="s">
        <v>4443</v>
      </c>
      <c r="DA23" s="128" t="s">
        <v>4443</v>
      </c>
    </row>
    <row r="24" spans="1:106" s="139" customFormat="1" ht="46.8" x14ac:dyDescent="0.3">
      <c r="A24" s="126" t="s">
        <v>1045</v>
      </c>
      <c r="B24" s="127" t="s">
        <v>2817</v>
      </c>
      <c r="C24" s="128" t="s">
        <v>1245</v>
      </c>
      <c r="D24" s="128"/>
      <c r="E24" s="128"/>
      <c r="F24" s="128" t="s">
        <v>1245</v>
      </c>
      <c r="G24" s="115" t="s">
        <v>20</v>
      </c>
      <c r="H24" s="128" t="str">
        <f t="shared" si="0"/>
        <v>01</v>
      </c>
      <c r="I24" s="128" t="str">
        <f t="shared" si="1"/>
        <v>10</v>
      </c>
      <c r="J24" s="128" t="str">
        <f t="shared" si="2"/>
        <v>1970</v>
      </c>
      <c r="K24" s="115" t="s">
        <v>2822</v>
      </c>
      <c r="L24" s="136" t="s">
        <v>2821</v>
      </c>
      <c r="M24" s="115" t="s">
        <v>3218</v>
      </c>
      <c r="N24" s="129"/>
      <c r="O24" s="140" t="s">
        <v>2818</v>
      </c>
      <c r="P24" s="147" t="s">
        <v>283</v>
      </c>
      <c r="Q24" s="133" t="s">
        <v>1517</v>
      </c>
      <c r="R24" s="133" t="s">
        <v>3318</v>
      </c>
      <c r="S24" s="128" t="s">
        <v>3101</v>
      </c>
      <c r="T24" s="129"/>
      <c r="U24" s="128" t="s">
        <v>3345</v>
      </c>
      <c r="V24" s="140" t="s">
        <v>2819</v>
      </c>
      <c r="W24" s="129"/>
      <c r="X24" s="140" t="s">
        <v>2820</v>
      </c>
      <c r="Y24" s="133"/>
      <c r="Z24" s="128" t="e">
        <v>#N/A</v>
      </c>
      <c r="AA24" s="129"/>
      <c r="AB24" s="152" t="s">
        <v>2806</v>
      </c>
      <c r="AC24" s="115" t="s">
        <v>35</v>
      </c>
      <c r="AD24" s="152" t="s">
        <v>2806</v>
      </c>
      <c r="AE24" s="134" t="str">
        <f t="shared" si="3"/>
        <v>2018</v>
      </c>
      <c r="AF24" s="135">
        <f t="shared" si="4"/>
        <v>1</v>
      </c>
      <c r="AG24" s="115" t="s">
        <v>104</v>
      </c>
      <c r="AH24" s="129"/>
      <c r="AI24" s="152" t="s">
        <v>2823</v>
      </c>
      <c r="AJ24" s="115" t="s">
        <v>3928</v>
      </c>
      <c r="AK24" s="115"/>
      <c r="AL24" s="128"/>
      <c r="AM24" s="115"/>
      <c r="AN24" s="128"/>
      <c r="AO24" s="129"/>
      <c r="AP24" s="129"/>
      <c r="AQ24" s="129"/>
      <c r="AR24" s="115"/>
      <c r="AS24" s="115"/>
      <c r="AT24" s="129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9"/>
      <c r="BC24" s="129"/>
      <c r="BD24" s="115" t="s">
        <v>1325</v>
      </c>
      <c r="BE24" s="115" t="s">
        <v>3909</v>
      </c>
      <c r="BF24" s="136" t="s">
        <v>1325</v>
      </c>
      <c r="BG24" s="115" t="s">
        <v>3300</v>
      </c>
      <c r="BH24" s="115" t="s">
        <v>2976</v>
      </c>
      <c r="BI24" s="129"/>
      <c r="BJ24" s="128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9"/>
      <c r="BS24" s="115" t="s">
        <v>1243</v>
      </c>
      <c r="BT24" s="128"/>
      <c r="BU24" s="128"/>
      <c r="BV24" s="128" t="str">
        <f>INDEX([1]DATA!$O$10:$O$285,MATCH(B24,[1]DATA!$C$10:$C$285,0))</f>
        <v>V.07.01.03</v>
      </c>
      <c r="BW24" s="115" t="s">
        <v>1311</v>
      </c>
      <c r="BX24" s="128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7"/>
      <c r="CG24" s="137"/>
      <c r="CH24" s="137"/>
      <c r="CI24" s="137"/>
      <c r="CJ24" s="137"/>
      <c r="CK24" s="137"/>
      <c r="CL24" s="137"/>
      <c r="CM24" s="137"/>
      <c r="CN24" s="137"/>
      <c r="CO24" s="137"/>
      <c r="CP24" s="137"/>
      <c r="CQ24" s="137"/>
      <c r="CR24" s="137"/>
      <c r="CS24" s="137"/>
      <c r="CT24" s="137"/>
      <c r="CU24" s="137"/>
      <c r="CV24" s="137"/>
      <c r="CW24" s="137"/>
      <c r="CX24" s="115" t="s">
        <v>1321</v>
      </c>
      <c r="CY24" s="142"/>
      <c r="CZ24" s="128"/>
      <c r="DA24" s="128"/>
      <c r="DB24" s="139" t="s">
        <v>4443</v>
      </c>
    </row>
    <row r="25" spans="1:106" s="139" customFormat="1" ht="62.4" x14ac:dyDescent="0.3">
      <c r="A25" s="126" t="s">
        <v>1046</v>
      </c>
      <c r="B25" s="153" t="s">
        <v>2887</v>
      </c>
      <c r="C25" s="128" t="s">
        <v>1245</v>
      </c>
      <c r="D25" s="128"/>
      <c r="E25" s="128"/>
      <c r="F25" s="128" t="s">
        <v>1245</v>
      </c>
      <c r="G25" s="128" t="s">
        <v>20</v>
      </c>
      <c r="H25" s="128" t="str">
        <f t="shared" si="0"/>
        <v>12</v>
      </c>
      <c r="I25" s="128" t="str">
        <f t="shared" si="1"/>
        <v>12</v>
      </c>
      <c r="J25" s="128" t="str">
        <f t="shared" si="2"/>
        <v>1990</v>
      </c>
      <c r="K25" s="128" t="s">
        <v>1344</v>
      </c>
      <c r="L25" s="126" t="s">
        <v>2893</v>
      </c>
      <c r="M25" s="115" t="s">
        <v>3218</v>
      </c>
      <c r="N25" s="129"/>
      <c r="O25" s="126" t="s">
        <v>2888</v>
      </c>
      <c r="P25" s="126" t="s">
        <v>2889</v>
      </c>
      <c r="Q25" s="133" t="s">
        <v>2890</v>
      </c>
      <c r="R25" s="133" t="s">
        <v>3318</v>
      </c>
      <c r="S25" s="128" t="s">
        <v>3101</v>
      </c>
      <c r="T25" s="129"/>
      <c r="U25" s="128" t="s">
        <v>3462</v>
      </c>
      <c r="V25" s="128" t="s">
        <v>2891</v>
      </c>
      <c r="W25" s="129"/>
      <c r="X25" s="126" t="s">
        <v>2892</v>
      </c>
      <c r="Y25" s="128"/>
      <c r="Z25" s="128" t="e">
        <v>#N/A</v>
      </c>
      <c r="AA25" s="129"/>
      <c r="AB25" s="126" t="s">
        <v>2877</v>
      </c>
      <c r="AC25" s="115" t="s">
        <v>35</v>
      </c>
      <c r="AD25" s="126" t="s">
        <v>2877</v>
      </c>
      <c r="AE25" s="134" t="str">
        <f t="shared" si="3"/>
        <v>2019</v>
      </c>
      <c r="AF25" s="135">
        <f t="shared" si="4"/>
        <v>0</v>
      </c>
      <c r="AG25" s="128" t="s">
        <v>2894</v>
      </c>
      <c r="AH25" s="129"/>
      <c r="AI25" s="126" t="s">
        <v>2877</v>
      </c>
      <c r="AJ25" s="115" t="s">
        <v>3928</v>
      </c>
      <c r="AK25" s="128"/>
      <c r="AL25" s="128"/>
      <c r="AM25" s="128"/>
      <c r="AN25" s="128"/>
      <c r="AO25" s="129"/>
      <c r="AP25" s="129"/>
      <c r="AQ25" s="129"/>
      <c r="AR25" s="128"/>
      <c r="AS25" s="128"/>
      <c r="AT25" s="129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8" t="s">
        <v>307</v>
      </c>
      <c r="BA25" s="128"/>
      <c r="BB25" s="129"/>
      <c r="BC25" s="129"/>
      <c r="BD25" s="128" t="s">
        <v>1325</v>
      </c>
      <c r="BE25" s="128" t="e">
        <f>- BD GV chính</f>
        <v>#NAME?</v>
      </c>
      <c r="BF25" s="128" t="s">
        <v>1325</v>
      </c>
      <c r="BG25" s="128"/>
      <c r="BH25" s="128"/>
      <c r="BI25" s="129"/>
      <c r="BJ25" s="128" t="str">
        <f>INDEX([1]DATA!$Z$10:$Z$285,MATCH(B25,[1]DATA!$C$10:$C$285,0))</f>
        <v/>
      </c>
      <c r="BK25" s="115" t="s">
        <v>37</v>
      </c>
      <c r="BL25" s="128"/>
      <c r="BM25" s="128"/>
      <c r="BN25" s="128"/>
      <c r="BO25" s="115" t="s">
        <v>2870</v>
      </c>
      <c r="BP25" s="128" t="s">
        <v>2870</v>
      </c>
      <c r="BQ25" s="128"/>
      <c r="BR25" s="154"/>
      <c r="BS25" s="128" t="s">
        <v>1243</v>
      </c>
      <c r="BT25" s="128"/>
      <c r="BU25" s="128"/>
      <c r="BV25" s="128" t="str">
        <f>INDEX([1]DATA!$O$10:$O$285,MATCH(B25,[1]DATA!$C$10:$C$285,0))</f>
        <v>V.07.01.03</v>
      </c>
      <c r="BW25" s="128" t="s">
        <v>1311</v>
      </c>
      <c r="BX25" s="128"/>
      <c r="BY25" s="128">
        <v>2</v>
      </c>
      <c r="BZ25" s="128">
        <v>2.67</v>
      </c>
      <c r="CA25" s="128"/>
      <c r="CB25" s="128"/>
      <c r="CC25" s="128"/>
      <c r="CD25" s="128"/>
      <c r="CE25" s="128"/>
      <c r="CF25" s="137"/>
      <c r="CG25" s="137"/>
      <c r="CH25" s="137"/>
      <c r="CI25" s="137"/>
      <c r="CJ25" s="137"/>
      <c r="CK25" s="137"/>
      <c r="CL25" s="137"/>
      <c r="CM25" s="137"/>
      <c r="CN25" s="137"/>
      <c r="CO25" s="137"/>
      <c r="CP25" s="137"/>
      <c r="CQ25" s="137"/>
      <c r="CR25" s="137"/>
      <c r="CS25" s="137"/>
      <c r="CT25" s="137"/>
      <c r="CU25" s="137"/>
      <c r="CV25" s="137"/>
      <c r="CW25" s="137"/>
      <c r="CX25" s="128" t="s">
        <v>1321</v>
      </c>
      <c r="CY25" s="142"/>
      <c r="CZ25" s="128"/>
      <c r="DA25" s="128" t="s">
        <v>4443</v>
      </c>
    </row>
    <row r="26" spans="1:106" s="139" customFormat="1" ht="78" x14ac:dyDescent="0.3">
      <c r="A26" s="126" t="s">
        <v>1047</v>
      </c>
      <c r="B26" s="127" t="s">
        <v>205</v>
      </c>
      <c r="C26" s="128" t="s">
        <v>1245</v>
      </c>
      <c r="D26" s="128"/>
      <c r="E26" s="128"/>
      <c r="F26" s="128" t="s">
        <v>1245</v>
      </c>
      <c r="G26" s="115" t="s">
        <v>20</v>
      </c>
      <c r="H26" s="128" t="str">
        <f t="shared" si="0"/>
        <v>01</v>
      </c>
      <c r="I26" s="128" t="str">
        <f t="shared" si="1"/>
        <v>07</v>
      </c>
      <c r="J26" s="128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9"/>
      <c r="O26" s="130" t="s">
        <v>3841</v>
      </c>
      <c r="P26" s="131" t="s">
        <v>3842</v>
      </c>
      <c r="Q26" s="133" t="s">
        <v>3093</v>
      </c>
      <c r="R26" s="133" t="s">
        <v>3318</v>
      </c>
      <c r="S26" s="128" t="s">
        <v>3321</v>
      </c>
      <c r="T26" s="129"/>
      <c r="U26" s="128" t="s">
        <v>3463</v>
      </c>
      <c r="V26" s="133" t="s">
        <v>2500</v>
      </c>
      <c r="W26" s="129"/>
      <c r="X26" s="133" t="s">
        <v>2501</v>
      </c>
      <c r="Y26" s="133" t="s">
        <v>2502</v>
      </c>
      <c r="Z26" s="128" t="s">
        <v>3722</v>
      </c>
      <c r="AA26" s="129"/>
      <c r="AB26" s="134" t="s">
        <v>194</v>
      </c>
      <c r="AC26" s="115" t="s">
        <v>35</v>
      </c>
      <c r="AD26" s="134" t="s">
        <v>194</v>
      </c>
      <c r="AE26" s="134" t="str">
        <f t="shared" si="3"/>
        <v>2003</v>
      </c>
      <c r="AF26" s="135">
        <f t="shared" si="4"/>
        <v>16</v>
      </c>
      <c r="AG26" s="115" t="s">
        <v>25</v>
      </c>
      <c r="AH26" s="129"/>
      <c r="AI26" s="134" t="s">
        <v>207</v>
      </c>
      <c r="AJ26" s="115" t="s">
        <v>74</v>
      </c>
      <c r="AK26" s="136" t="s">
        <v>3224</v>
      </c>
      <c r="AL26" s="128">
        <v>0.35</v>
      </c>
      <c r="AM26" s="134" t="s">
        <v>3223</v>
      </c>
      <c r="AN26" s="128"/>
      <c r="AO26" s="129"/>
      <c r="AP26" s="129"/>
      <c r="AQ26" s="129"/>
      <c r="AR26" s="115" t="s">
        <v>22</v>
      </c>
      <c r="AS26" s="115"/>
      <c r="AT26" s="129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9"/>
      <c r="BC26" s="129"/>
      <c r="BD26" s="115" t="s">
        <v>3014</v>
      </c>
      <c r="BE26" s="136" t="s">
        <v>3923</v>
      </c>
      <c r="BF26" s="115" t="s">
        <v>1253</v>
      </c>
      <c r="BG26" s="115"/>
      <c r="BH26" s="115" t="s">
        <v>2872</v>
      </c>
      <c r="BI26" s="129"/>
      <c r="BJ26" s="128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9"/>
      <c r="BS26" s="115" t="s">
        <v>34</v>
      </c>
      <c r="BT26" s="128"/>
      <c r="BU26" s="128"/>
      <c r="BV26" s="128" t="str">
        <f>INDEX([1]DATA!$O$10:$O$285,MATCH(B26,[1]DATA!$C$10:$C$285,0))</f>
        <v>V.07.01.03</v>
      </c>
      <c r="BW26" s="115" t="s">
        <v>1311</v>
      </c>
      <c r="BX26" s="128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7"/>
      <c r="CG26" s="137"/>
      <c r="CH26" s="137"/>
      <c r="CI26" s="137"/>
      <c r="CJ26" s="137"/>
      <c r="CK26" s="137"/>
      <c r="CL26" s="137"/>
      <c r="CM26" s="137"/>
      <c r="CN26" s="137"/>
      <c r="CO26" s="137"/>
      <c r="CP26" s="137"/>
      <c r="CQ26" s="137"/>
      <c r="CR26" s="137"/>
      <c r="CS26" s="137"/>
      <c r="CT26" s="137"/>
      <c r="CU26" s="137"/>
      <c r="CV26" s="137"/>
      <c r="CW26" s="137"/>
      <c r="CX26" s="115" t="s">
        <v>34</v>
      </c>
      <c r="CY26" s="155" t="s">
        <v>3963</v>
      </c>
      <c r="CZ26" s="128"/>
      <c r="DA26" s="128" t="s">
        <v>4443</v>
      </c>
    </row>
    <row r="27" spans="1:106" s="139" customFormat="1" ht="62.4" x14ac:dyDescent="0.3">
      <c r="A27" s="126" t="s">
        <v>1048</v>
      </c>
      <c r="B27" s="127" t="s">
        <v>263</v>
      </c>
      <c r="C27" s="128" t="s">
        <v>1245</v>
      </c>
      <c r="D27" s="128"/>
      <c r="E27" s="128"/>
      <c r="F27" s="128" t="s">
        <v>1245</v>
      </c>
      <c r="G27" s="115" t="s">
        <v>20</v>
      </c>
      <c r="H27" s="128" t="str">
        <f t="shared" si="0"/>
        <v>09</v>
      </c>
      <c r="I27" s="128" t="str">
        <f t="shared" si="1"/>
        <v>04</v>
      </c>
      <c r="J27" s="128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9"/>
      <c r="O27" s="132" t="s">
        <v>1757</v>
      </c>
      <c r="P27" s="156" t="s">
        <v>1758</v>
      </c>
      <c r="Q27" s="133" t="s">
        <v>1498</v>
      </c>
      <c r="R27" s="133" t="s">
        <v>3318</v>
      </c>
      <c r="S27" s="128" t="s">
        <v>3320</v>
      </c>
      <c r="T27" s="129"/>
      <c r="U27" s="128" t="s">
        <v>3464</v>
      </c>
      <c r="V27" s="133" t="s">
        <v>1759</v>
      </c>
      <c r="W27" s="129"/>
      <c r="X27" s="133" t="s">
        <v>1760</v>
      </c>
      <c r="Y27" s="133" t="s">
        <v>1761</v>
      </c>
      <c r="Z27" s="128" t="s">
        <v>3723</v>
      </c>
      <c r="AA27" s="129"/>
      <c r="AB27" s="134" t="s">
        <v>265</v>
      </c>
      <c r="AC27" s="115" t="s">
        <v>35</v>
      </c>
      <c r="AD27" s="134" t="s">
        <v>265</v>
      </c>
      <c r="AE27" s="134" t="str">
        <f t="shared" si="3"/>
        <v>1996</v>
      </c>
      <c r="AF27" s="135">
        <f t="shared" si="4"/>
        <v>23</v>
      </c>
      <c r="AG27" s="115" t="s">
        <v>25</v>
      </c>
      <c r="AH27" s="129"/>
      <c r="AI27" s="134" t="s">
        <v>265</v>
      </c>
      <c r="AJ27" s="115" t="s">
        <v>171</v>
      </c>
      <c r="AK27" s="136" t="s">
        <v>3311</v>
      </c>
      <c r="AL27" s="126" t="s">
        <v>3312</v>
      </c>
      <c r="AM27" s="152" t="s">
        <v>3313</v>
      </c>
      <c r="AN27" s="128"/>
      <c r="AO27" s="129"/>
      <c r="AP27" s="129"/>
      <c r="AQ27" s="129"/>
      <c r="AR27" s="134" t="s">
        <v>266</v>
      </c>
      <c r="AS27" s="134" t="s">
        <v>1245</v>
      </c>
      <c r="AT27" s="129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9"/>
      <c r="BC27" s="129"/>
      <c r="BD27" s="115" t="s">
        <v>3070</v>
      </c>
      <c r="BE27" s="136" t="s">
        <v>3909</v>
      </c>
      <c r="BF27" s="115" t="s">
        <v>1247</v>
      </c>
      <c r="BG27" s="136"/>
      <c r="BH27" s="136" t="s">
        <v>1442</v>
      </c>
      <c r="BI27" s="129"/>
      <c r="BJ27" s="128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9"/>
      <c r="BS27" s="115" t="s">
        <v>1243</v>
      </c>
      <c r="BT27" s="128"/>
      <c r="BU27" s="128"/>
      <c r="BV27" s="128" t="str">
        <f>INDEX([1]DATA!$O$10:$O$285,MATCH(B27,[1]DATA!$C$10:$C$285,0))</f>
        <v>V.07.01.03</v>
      </c>
      <c r="BW27" s="115" t="s">
        <v>1311</v>
      </c>
      <c r="BX27" s="126" t="s">
        <v>3113</v>
      </c>
      <c r="BY27" s="115">
        <v>9</v>
      </c>
      <c r="BZ27" s="115">
        <v>4.9800000000000004</v>
      </c>
      <c r="CA27" s="136" t="s">
        <v>3111</v>
      </c>
      <c r="CB27" s="115"/>
      <c r="CC27" s="136" t="s">
        <v>3111</v>
      </c>
      <c r="CD27" s="115" t="s">
        <v>3112</v>
      </c>
      <c r="CE27" s="136" t="s">
        <v>3105</v>
      </c>
      <c r="CF27" s="137"/>
      <c r="CG27" s="137"/>
      <c r="CH27" s="137"/>
      <c r="CI27" s="137"/>
      <c r="CJ27" s="137"/>
      <c r="CK27" s="137"/>
      <c r="CL27" s="137"/>
      <c r="CM27" s="137"/>
      <c r="CN27" s="137"/>
      <c r="CO27" s="137"/>
      <c r="CP27" s="137"/>
      <c r="CQ27" s="137"/>
      <c r="CR27" s="137"/>
      <c r="CS27" s="137"/>
      <c r="CT27" s="137"/>
      <c r="CU27" s="137"/>
      <c r="CV27" s="137"/>
      <c r="CW27" s="137"/>
      <c r="CX27" s="115" t="s">
        <v>1321</v>
      </c>
      <c r="CY27" s="142"/>
      <c r="CZ27" s="128"/>
      <c r="DA27" s="128" t="s">
        <v>4443</v>
      </c>
    </row>
    <row r="28" spans="1:106" s="139" customFormat="1" ht="78" x14ac:dyDescent="0.3">
      <c r="A28" s="126" t="s">
        <v>1049</v>
      </c>
      <c r="B28" s="127" t="s">
        <v>303</v>
      </c>
      <c r="C28" s="128" t="s">
        <v>1245</v>
      </c>
      <c r="D28" s="128"/>
      <c r="E28" s="128"/>
      <c r="F28" s="128" t="s">
        <v>1245</v>
      </c>
      <c r="G28" s="115" t="s">
        <v>20</v>
      </c>
      <c r="H28" s="128" t="str">
        <f t="shared" si="0"/>
        <v>14</v>
      </c>
      <c r="I28" s="128" t="str">
        <f t="shared" si="1"/>
        <v>05</v>
      </c>
      <c r="J28" s="128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9"/>
      <c r="O28" s="132" t="s">
        <v>2490</v>
      </c>
      <c r="P28" s="156" t="s">
        <v>2491</v>
      </c>
      <c r="Q28" s="133" t="s">
        <v>1498</v>
      </c>
      <c r="R28" s="133" t="s">
        <v>3318</v>
      </c>
      <c r="S28" s="128" t="s">
        <v>3101</v>
      </c>
      <c r="T28" s="129"/>
      <c r="U28" s="128" t="s">
        <v>3465</v>
      </c>
      <c r="V28" s="133" t="s">
        <v>2492</v>
      </c>
      <c r="W28" s="129"/>
      <c r="X28" s="133" t="s">
        <v>2493</v>
      </c>
      <c r="Y28" s="133" t="s">
        <v>2494</v>
      </c>
      <c r="Z28" s="128" t="s">
        <v>3724</v>
      </c>
      <c r="AA28" s="129"/>
      <c r="AB28" s="134" t="s">
        <v>113</v>
      </c>
      <c r="AC28" s="115" t="s">
        <v>35</v>
      </c>
      <c r="AD28" s="134" t="s">
        <v>113</v>
      </c>
      <c r="AE28" s="134" t="str">
        <f t="shared" si="3"/>
        <v>2006</v>
      </c>
      <c r="AF28" s="135">
        <f t="shared" si="4"/>
        <v>13</v>
      </c>
      <c r="AG28" s="115" t="s">
        <v>104</v>
      </c>
      <c r="AH28" s="129"/>
      <c r="AI28" s="134" t="s">
        <v>113</v>
      </c>
      <c r="AJ28" s="115" t="s">
        <v>260</v>
      </c>
      <c r="AK28" s="115" t="s">
        <v>260</v>
      </c>
      <c r="AL28" s="128"/>
      <c r="AM28" s="134" t="s">
        <v>105</v>
      </c>
      <c r="AN28" s="128"/>
      <c r="AO28" s="129"/>
      <c r="AP28" s="129"/>
      <c r="AQ28" s="129"/>
      <c r="AR28" s="115" t="s">
        <v>22</v>
      </c>
      <c r="AS28" s="115"/>
      <c r="AT28" s="129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9"/>
      <c r="BC28" s="129"/>
      <c r="BD28" s="115" t="s">
        <v>3070</v>
      </c>
      <c r="BE28" s="115"/>
      <c r="BF28" s="115" t="s">
        <v>1247</v>
      </c>
      <c r="BG28" s="136"/>
      <c r="BH28" s="136" t="s">
        <v>1442</v>
      </c>
      <c r="BI28" s="129"/>
      <c r="BJ28" s="128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9"/>
      <c r="BS28" s="115" t="s">
        <v>34</v>
      </c>
      <c r="BT28" s="128"/>
      <c r="BU28" s="128"/>
      <c r="BV28" s="128" t="str">
        <f>INDEX([1]DATA!$O$10:$O$285,MATCH(B28,[1]DATA!$C$10:$C$285,0))</f>
        <v>V.07.01.03</v>
      </c>
      <c r="BW28" s="115" t="s">
        <v>1311</v>
      </c>
      <c r="BX28" s="128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15" t="s">
        <v>34</v>
      </c>
      <c r="CY28" s="142"/>
      <c r="CZ28" s="128"/>
      <c r="DA28" s="128" t="s">
        <v>4443</v>
      </c>
    </row>
    <row r="29" spans="1:106" s="139" customFormat="1" ht="62.4" x14ac:dyDescent="0.3">
      <c r="A29" s="126" t="s">
        <v>1050</v>
      </c>
      <c r="B29" s="127" t="s">
        <v>285</v>
      </c>
      <c r="C29" s="128" t="s">
        <v>1245</v>
      </c>
      <c r="D29" s="128"/>
      <c r="E29" s="128"/>
      <c r="F29" s="128" t="s">
        <v>1245</v>
      </c>
      <c r="G29" s="115" t="s">
        <v>20</v>
      </c>
      <c r="H29" s="128" t="str">
        <f t="shared" si="0"/>
        <v>16</v>
      </c>
      <c r="I29" s="128" t="str">
        <f t="shared" si="1"/>
        <v>11</v>
      </c>
      <c r="J29" s="128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9"/>
      <c r="O29" s="132" t="s">
        <v>2690</v>
      </c>
      <c r="P29" s="156" t="s">
        <v>2691</v>
      </c>
      <c r="Q29" s="133" t="s">
        <v>1498</v>
      </c>
      <c r="R29" s="133" t="s">
        <v>3318</v>
      </c>
      <c r="S29" s="128" t="s">
        <v>3320</v>
      </c>
      <c r="T29" s="129"/>
      <c r="U29" s="128" t="s">
        <v>3466</v>
      </c>
      <c r="V29" s="133" t="s">
        <v>2692</v>
      </c>
      <c r="W29" s="129"/>
      <c r="X29" s="133" t="s">
        <v>2693</v>
      </c>
      <c r="Y29" s="133" t="s">
        <v>2694</v>
      </c>
      <c r="Z29" s="128" t="s">
        <v>3725</v>
      </c>
      <c r="AA29" s="129"/>
      <c r="AB29" s="134" t="s">
        <v>51</v>
      </c>
      <c r="AC29" s="115" t="s">
        <v>35</v>
      </c>
      <c r="AD29" s="134" t="s">
        <v>51</v>
      </c>
      <c r="AE29" s="134" t="str">
        <f t="shared" si="3"/>
        <v>2002</v>
      </c>
      <c r="AF29" s="135">
        <f t="shared" si="4"/>
        <v>17</v>
      </c>
      <c r="AG29" s="115" t="s">
        <v>25</v>
      </c>
      <c r="AH29" s="129"/>
      <c r="AI29" s="134" t="s">
        <v>51</v>
      </c>
      <c r="AJ29" s="115" t="s">
        <v>260</v>
      </c>
      <c r="AK29" s="115" t="s">
        <v>260</v>
      </c>
      <c r="AL29" s="128"/>
      <c r="AM29" s="134" t="s">
        <v>105</v>
      </c>
      <c r="AN29" s="128"/>
      <c r="AO29" s="129"/>
      <c r="AP29" s="129"/>
      <c r="AQ29" s="129"/>
      <c r="AR29" s="115" t="s">
        <v>22</v>
      </c>
      <c r="AS29" s="115"/>
      <c r="AT29" s="129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9"/>
      <c r="BC29" s="129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9"/>
      <c r="BJ29" s="128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8" t="s">
        <v>2868</v>
      </c>
      <c r="BQ29" s="128"/>
      <c r="BR29" s="129"/>
      <c r="BS29" s="115" t="s">
        <v>34</v>
      </c>
      <c r="BT29" s="128"/>
      <c r="BU29" s="128"/>
      <c r="BV29" s="128" t="str">
        <f>INDEX([1]DATA!$O$10:$O$285,MATCH(B29,[1]DATA!$C$10:$C$285,0))</f>
        <v>V.07.01.03</v>
      </c>
      <c r="BW29" s="115" t="s">
        <v>1311</v>
      </c>
      <c r="BX29" s="128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7"/>
      <c r="CG29" s="137"/>
      <c r="CH29" s="137"/>
      <c r="CI29" s="137"/>
      <c r="CJ29" s="137"/>
      <c r="CK29" s="137"/>
      <c r="CL29" s="137"/>
      <c r="CM29" s="137"/>
      <c r="CN29" s="137"/>
      <c r="CO29" s="137"/>
      <c r="CP29" s="137"/>
      <c r="CQ29" s="137"/>
      <c r="CR29" s="137"/>
      <c r="CS29" s="137"/>
      <c r="CT29" s="137"/>
      <c r="CU29" s="137"/>
      <c r="CV29" s="137"/>
      <c r="CW29" s="137"/>
      <c r="CX29" s="115" t="s">
        <v>34</v>
      </c>
      <c r="CY29" s="142"/>
      <c r="CZ29" s="128"/>
      <c r="DA29" s="128" t="s">
        <v>4443</v>
      </c>
    </row>
    <row r="30" spans="1:106" s="139" customFormat="1" ht="78" x14ac:dyDescent="0.3">
      <c r="A30" s="126" t="s">
        <v>1051</v>
      </c>
      <c r="B30" s="153" t="s">
        <v>1482</v>
      </c>
      <c r="C30" s="128" t="s">
        <v>1245</v>
      </c>
      <c r="D30" s="128"/>
      <c r="E30" s="128"/>
      <c r="F30" s="128" t="s">
        <v>1245</v>
      </c>
      <c r="G30" s="128" t="s">
        <v>20</v>
      </c>
      <c r="H30" s="128" t="str">
        <f t="shared" si="0"/>
        <v>02</v>
      </c>
      <c r="I30" s="128" t="str">
        <f t="shared" si="1"/>
        <v>12</v>
      </c>
      <c r="J30" s="128" t="str">
        <f t="shared" si="2"/>
        <v>1988</v>
      </c>
      <c r="K30" s="128" t="s">
        <v>1355</v>
      </c>
      <c r="L30" s="126" t="s">
        <v>1468</v>
      </c>
      <c r="M30" s="115" t="s">
        <v>3219</v>
      </c>
      <c r="N30" s="129"/>
      <c r="O30" s="132" t="s">
        <v>1469</v>
      </c>
      <c r="P30" s="131" t="s">
        <v>2787</v>
      </c>
      <c r="Q30" s="133" t="s">
        <v>1498</v>
      </c>
      <c r="R30" s="133" t="s">
        <v>3318</v>
      </c>
      <c r="S30" s="128" t="s">
        <v>3321</v>
      </c>
      <c r="T30" s="129"/>
      <c r="U30" s="128" t="s">
        <v>3467</v>
      </c>
      <c r="V30" s="133" t="s">
        <v>2788</v>
      </c>
      <c r="W30" s="129"/>
      <c r="X30" s="140" t="s">
        <v>2789</v>
      </c>
      <c r="Y30" s="157"/>
      <c r="Z30" s="128" t="e">
        <v>#N/A</v>
      </c>
      <c r="AA30" s="129"/>
      <c r="AB30" s="149" t="s">
        <v>1485</v>
      </c>
      <c r="AC30" s="128" t="s">
        <v>35</v>
      </c>
      <c r="AD30" s="126" t="s">
        <v>1476</v>
      </c>
      <c r="AE30" s="134" t="str">
        <f t="shared" si="3"/>
        <v>2018</v>
      </c>
      <c r="AF30" s="135">
        <f t="shared" si="4"/>
        <v>1</v>
      </c>
      <c r="AG30" s="115" t="s">
        <v>104</v>
      </c>
      <c r="AH30" s="129"/>
      <c r="AI30" s="126" t="s">
        <v>1476</v>
      </c>
      <c r="AJ30" s="115" t="s">
        <v>3928</v>
      </c>
      <c r="AK30" s="128"/>
      <c r="AL30" s="128"/>
      <c r="AM30" s="128"/>
      <c r="AN30" s="128"/>
      <c r="AO30" s="129"/>
      <c r="AP30" s="129"/>
      <c r="AQ30" s="129"/>
      <c r="AR30" s="128"/>
      <c r="AS30" s="128"/>
      <c r="AT30" s="129"/>
      <c r="AU30" s="128" t="s">
        <v>29</v>
      </c>
      <c r="AV30" s="126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8" t="s">
        <v>636</v>
      </c>
      <c r="BA30" s="128"/>
      <c r="BB30" s="129"/>
      <c r="BC30" s="129"/>
      <c r="BD30" s="128" t="s">
        <v>1325</v>
      </c>
      <c r="BE30" s="126" t="s">
        <v>3909</v>
      </c>
      <c r="BF30" s="128" t="s">
        <v>1325</v>
      </c>
      <c r="BG30" s="115"/>
      <c r="BH30" s="115" t="s">
        <v>2872</v>
      </c>
      <c r="BI30" s="129"/>
      <c r="BJ30" s="128" t="str">
        <f>INDEX([1]DATA!$Z$10:$Z$285,MATCH(B30,[1]DATA!$C$10:$C$285,0))</f>
        <v/>
      </c>
      <c r="BK30" s="128" t="s">
        <v>37</v>
      </c>
      <c r="BL30" s="128"/>
      <c r="BM30" s="128"/>
      <c r="BN30" s="128"/>
      <c r="BO30" s="115" t="s">
        <v>2870</v>
      </c>
      <c r="BP30" s="128" t="s">
        <v>2868</v>
      </c>
      <c r="BQ30" s="128"/>
      <c r="BR30" s="129"/>
      <c r="BS30" s="128" t="s">
        <v>34</v>
      </c>
      <c r="BT30" s="128"/>
      <c r="BU30" s="128"/>
      <c r="BV30" s="128" t="str">
        <f>INDEX([1]DATA!$O$10:$O$285,MATCH(B30,[1]DATA!$C$10:$C$285,0))</f>
        <v>V.07.01.03</v>
      </c>
      <c r="BW30" s="128" t="s">
        <v>1311</v>
      </c>
      <c r="BX30" s="126" t="s">
        <v>2986</v>
      </c>
      <c r="BY30" s="128">
        <v>2</v>
      </c>
      <c r="BZ30" s="128">
        <v>2.67</v>
      </c>
      <c r="CA30" s="126" t="s">
        <v>2986</v>
      </c>
      <c r="CB30" s="128"/>
      <c r="CC30" s="126" t="s">
        <v>2986</v>
      </c>
      <c r="CD30" s="128"/>
      <c r="CE30" s="128"/>
      <c r="CF30" s="137"/>
      <c r="CG30" s="137"/>
      <c r="CH30" s="137"/>
      <c r="CI30" s="137"/>
      <c r="CJ30" s="137"/>
      <c r="CK30" s="137"/>
      <c r="CL30" s="137"/>
      <c r="CM30" s="137"/>
      <c r="CN30" s="137"/>
      <c r="CO30" s="137"/>
      <c r="CP30" s="137"/>
      <c r="CQ30" s="137"/>
      <c r="CR30" s="137"/>
      <c r="CS30" s="137"/>
      <c r="CT30" s="137"/>
      <c r="CU30" s="137"/>
      <c r="CV30" s="137"/>
      <c r="CW30" s="137"/>
      <c r="CX30" s="128" t="s">
        <v>1321</v>
      </c>
      <c r="CY30" s="142"/>
      <c r="CZ30" s="128"/>
      <c r="DA30" s="128" t="s">
        <v>4443</v>
      </c>
    </row>
    <row r="31" spans="1:106" s="139" customFormat="1" ht="62.4" x14ac:dyDescent="0.3">
      <c r="A31" s="126" t="s">
        <v>1052</v>
      </c>
      <c r="B31" s="127" t="s">
        <v>490</v>
      </c>
      <c r="C31" s="128" t="s">
        <v>1245</v>
      </c>
      <c r="D31" s="128"/>
      <c r="E31" s="128"/>
      <c r="F31" s="128" t="s">
        <v>1245</v>
      </c>
      <c r="G31" s="115" t="s">
        <v>20</v>
      </c>
      <c r="H31" s="128" t="str">
        <f t="shared" si="0"/>
        <v>10</v>
      </c>
      <c r="I31" s="128" t="str">
        <f t="shared" si="1"/>
        <v>06</v>
      </c>
      <c r="J31" s="128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9"/>
      <c r="O31" s="132" t="s">
        <v>1557</v>
      </c>
      <c r="P31" s="156" t="s">
        <v>1558</v>
      </c>
      <c r="Q31" s="133" t="s">
        <v>1498</v>
      </c>
      <c r="R31" s="133" t="s">
        <v>3318</v>
      </c>
      <c r="S31" s="128" t="s">
        <v>3101</v>
      </c>
      <c r="T31" s="129"/>
      <c r="U31" s="128" t="s">
        <v>3468</v>
      </c>
      <c r="V31" s="133" t="s">
        <v>1559</v>
      </c>
      <c r="W31" s="129"/>
      <c r="X31" s="133" t="s">
        <v>1560</v>
      </c>
      <c r="Y31" s="133" t="s">
        <v>22</v>
      </c>
      <c r="Z31" s="128" t="s">
        <v>3726</v>
      </c>
      <c r="AA31" s="129"/>
      <c r="AB31" s="134" t="s">
        <v>194</v>
      </c>
      <c r="AC31" s="115" t="s">
        <v>35</v>
      </c>
      <c r="AD31" s="134" t="s">
        <v>194</v>
      </c>
      <c r="AE31" s="134" t="str">
        <f t="shared" si="3"/>
        <v>2003</v>
      </c>
      <c r="AF31" s="135">
        <f t="shared" si="4"/>
        <v>16</v>
      </c>
      <c r="AG31" s="115" t="s">
        <v>25</v>
      </c>
      <c r="AH31" s="129"/>
      <c r="AI31" s="134" t="s">
        <v>194</v>
      </c>
      <c r="AJ31" s="115" t="s">
        <v>3928</v>
      </c>
      <c r="AK31" s="115" t="s">
        <v>22</v>
      </c>
      <c r="AL31" s="128"/>
      <c r="AM31" s="115" t="s">
        <v>22</v>
      </c>
      <c r="AN31" s="128"/>
      <c r="AO31" s="129"/>
      <c r="AP31" s="129"/>
      <c r="AQ31" s="129"/>
      <c r="AR31" s="115" t="s">
        <v>22</v>
      </c>
      <c r="AS31" s="115"/>
      <c r="AT31" s="129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9"/>
      <c r="BC31" s="129"/>
      <c r="BD31" s="136" t="s">
        <v>3074</v>
      </c>
      <c r="BE31" s="136" t="s">
        <v>3909</v>
      </c>
      <c r="BF31" s="115" t="s">
        <v>1487</v>
      </c>
      <c r="BG31" s="115"/>
      <c r="BH31" s="115" t="s">
        <v>1444</v>
      </c>
      <c r="BI31" s="129"/>
      <c r="BJ31" s="128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9"/>
      <c r="BS31" s="115" t="s">
        <v>34</v>
      </c>
      <c r="BT31" s="128"/>
      <c r="BU31" s="128"/>
      <c r="BV31" s="128" t="str">
        <f>INDEX([1]DATA!$O$10:$O$285,MATCH(B31,[1]DATA!$C$10:$C$285,0))</f>
        <v>V.07.01.03</v>
      </c>
      <c r="BW31" s="128" t="s">
        <v>1311</v>
      </c>
      <c r="BX31" s="128"/>
      <c r="BY31" s="128">
        <v>6</v>
      </c>
      <c r="BZ31" s="128">
        <v>3.99</v>
      </c>
      <c r="CA31" s="128"/>
      <c r="CB31" s="128"/>
      <c r="CC31" s="128" t="s">
        <v>1318</v>
      </c>
      <c r="CD31" s="128"/>
      <c r="CE31" s="128"/>
      <c r="CF31" s="137"/>
      <c r="CG31" s="137"/>
      <c r="CH31" s="137"/>
      <c r="CI31" s="137"/>
      <c r="CJ31" s="137"/>
      <c r="CK31" s="137"/>
      <c r="CL31" s="137"/>
      <c r="CM31" s="137"/>
      <c r="CN31" s="137"/>
      <c r="CO31" s="137"/>
      <c r="CP31" s="137"/>
      <c r="CQ31" s="137"/>
      <c r="CR31" s="137"/>
      <c r="CS31" s="137"/>
      <c r="CT31" s="137"/>
      <c r="CU31" s="137"/>
      <c r="CV31" s="137"/>
      <c r="CW31" s="137"/>
      <c r="CX31" s="115" t="s">
        <v>34</v>
      </c>
      <c r="CY31" s="142"/>
      <c r="CZ31" s="128"/>
      <c r="DA31" s="128" t="s">
        <v>4443</v>
      </c>
    </row>
    <row r="32" spans="1:106" s="139" customFormat="1" ht="78" x14ac:dyDescent="0.3">
      <c r="A32" s="126" t="s">
        <v>1053</v>
      </c>
      <c r="B32" s="127" t="s">
        <v>690</v>
      </c>
      <c r="C32" s="128" t="s">
        <v>1245</v>
      </c>
      <c r="D32" s="128"/>
      <c r="E32" s="128"/>
      <c r="F32" s="128" t="s">
        <v>1245</v>
      </c>
      <c r="G32" s="115" t="s">
        <v>20</v>
      </c>
      <c r="H32" s="128" t="str">
        <f t="shared" si="0"/>
        <v>02</v>
      </c>
      <c r="I32" s="128" t="str">
        <f t="shared" si="1"/>
        <v>02</v>
      </c>
      <c r="J32" s="128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9"/>
      <c r="O32" s="132" t="s">
        <v>1610</v>
      </c>
      <c r="P32" s="156" t="s">
        <v>1611</v>
      </c>
      <c r="Q32" s="133" t="s">
        <v>1498</v>
      </c>
      <c r="R32" s="133" t="s">
        <v>3318</v>
      </c>
      <c r="S32" s="128" t="s">
        <v>3101</v>
      </c>
      <c r="T32" s="129"/>
      <c r="U32" s="128" t="s">
        <v>3469</v>
      </c>
      <c r="V32" s="133" t="s">
        <v>1612</v>
      </c>
      <c r="W32" s="129"/>
      <c r="X32" s="133" t="s">
        <v>1613</v>
      </c>
      <c r="Y32" s="133" t="s">
        <v>1614</v>
      </c>
      <c r="Z32" s="128" t="s">
        <v>3727</v>
      </c>
      <c r="AA32" s="129"/>
      <c r="AB32" s="134" t="s">
        <v>225</v>
      </c>
      <c r="AC32" s="115" t="s">
        <v>35</v>
      </c>
      <c r="AD32" s="134" t="s">
        <v>225</v>
      </c>
      <c r="AE32" s="134" t="str">
        <f t="shared" si="3"/>
        <v>2010</v>
      </c>
      <c r="AF32" s="135">
        <f t="shared" si="4"/>
        <v>9</v>
      </c>
      <c r="AG32" s="115" t="s">
        <v>104</v>
      </c>
      <c r="AH32" s="129"/>
      <c r="AI32" s="134" t="s">
        <v>225</v>
      </c>
      <c r="AJ32" s="115" t="s">
        <v>3928</v>
      </c>
      <c r="AK32" s="115" t="s">
        <v>22</v>
      </c>
      <c r="AL32" s="128"/>
      <c r="AM32" s="115" t="s">
        <v>22</v>
      </c>
      <c r="AN32" s="128"/>
      <c r="AO32" s="129"/>
      <c r="AP32" s="129"/>
      <c r="AQ32" s="129"/>
      <c r="AR32" s="115" t="s">
        <v>22</v>
      </c>
      <c r="AS32" s="115"/>
      <c r="AT32" s="129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9"/>
      <c r="BC32" s="129"/>
      <c r="BD32" s="115" t="s">
        <v>3070</v>
      </c>
      <c r="BE32" s="115" t="s">
        <v>3909</v>
      </c>
      <c r="BF32" s="115" t="s">
        <v>1247</v>
      </c>
      <c r="BG32" s="136"/>
      <c r="BH32" s="136" t="s">
        <v>1442</v>
      </c>
      <c r="BI32" s="129"/>
      <c r="BJ32" s="128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9"/>
      <c r="BS32" s="115" t="s">
        <v>34</v>
      </c>
      <c r="BT32" s="128"/>
      <c r="BU32" s="128"/>
      <c r="BV32" s="128" t="str">
        <f>INDEX([1]DATA!$O$10:$O$285,MATCH(B32,[1]DATA!$C$10:$C$285,0))</f>
        <v>V.07.01.03</v>
      </c>
      <c r="BW32" s="128" t="s">
        <v>1311</v>
      </c>
      <c r="BX32" s="128"/>
      <c r="BY32" s="128">
        <v>3</v>
      </c>
      <c r="BZ32" s="128">
        <v>3</v>
      </c>
      <c r="CA32" s="128"/>
      <c r="CB32" s="128"/>
      <c r="CC32" s="128" t="s">
        <v>1318</v>
      </c>
      <c r="CD32" s="128"/>
      <c r="CE32" s="128"/>
      <c r="CF32" s="137"/>
      <c r="CG32" s="137"/>
      <c r="CH32" s="137"/>
      <c r="CI32" s="137"/>
      <c r="CJ32" s="137"/>
      <c r="CK32" s="137"/>
      <c r="CL32" s="137"/>
      <c r="CM32" s="137"/>
      <c r="CN32" s="137"/>
      <c r="CO32" s="137"/>
      <c r="CP32" s="137"/>
      <c r="CQ32" s="137"/>
      <c r="CR32" s="137"/>
      <c r="CS32" s="137"/>
      <c r="CT32" s="137"/>
      <c r="CU32" s="137"/>
      <c r="CV32" s="137"/>
      <c r="CW32" s="137"/>
      <c r="CX32" s="115" t="s">
        <v>34</v>
      </c>
      <c r="CY32" s="142"/>
      <c r="CZ32" s="128"/>
      <c r="DA32" s="128" t="s">
        <v>4443</v>
      </c>
    </row>
    <row r="33" spans="1:105" s="139" customFormat="1" ht="62.4" x14ac:dyDescent="0.3">
      <c r="A33" s="126" t="s">
        <v>1054</v>
      </c>
      <c r="B33" s="127" t="s">
        <v>528</v>
      </c>
      <c r="C33" s="128" t="s">
        <v>1245</v>
      </c>
      <c r="D33" s="128"/>
      <c r="E33" s="128"/>
      <c r="F33" s="128" t="s">
        <v>1245</v>
      </c>
      <c r="G33" s="115" t="s">
        <v>20</v>
      </c>
      <c r="H33" s="128" t="str">
        <f t="shared" si="0"/>
        <v>23</v>
      </c>
      <c r="I33" s="128" t="str">
        <f t="shared" si="1"/>
        <v>08</v>
      </c>
      <c r="J33" s="128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9"/>
      <c r="O33" s="132" t="s">
        <v>1841</v>
      </c>
      <c r="P33" s="156" t="s">
        <v>1842</v>
      </c>
      <c r="Q33" s="133" t="s">
        <v>1498</v>
      </c>
      <c r="R33" s="133" t="s">
        <v>3318</v>
      </c>
      <c r="S33" s="128" t="s">
        <v>3320</v>
      </c>
      <c r="T33" s="129"/>
      <c r="U33" s="128" t="s">
        <v>3470</v>
      </c>
      <c r="V33" s="133" t="s">
        <v>1843</v>
      </c>
      <c r="W33" s="129"/>
      <c r="X33" s="133" t="s">
        <v>1844</v>
      </c>
      <c r="Y33" s="133" t="s">
        <v>1845</v>
      </c>
      <c r="Z33" s="128" t="s">
        <v>3728</v>
      </c>
      <c r="AA33" s="129"/>
      <c r="AB33" s="134" t="s">
        <v>194</v>
      </c>
      <c r="AC33" s="115" t="s">
        <v>35</v>
      </c>
      <c r="AD33" s="134" t="s">
        <v>194</v>
      </c>
      <c r="AE33" s="134" t="str">
        <f t="shared" si="3"/>
        <v>2003</v>
      </c>
      <c r="AF33" s="135">
        <f t="shared" si="4"/>
        <v>16</v>
      </c>
      <c r="AG33" s="115" t="s">
        <v>25</v>
      </c>
      <c r="AH33" s="129"/>
      <c r="AI33" s="134" t="s">
        <v>194</v>
      </c>
      <c r="AJ33" s="115" t="s">
        <v>3928</v>
      </c>
      <c r="AK33" s="115" t="s">
        <v>22</v>
      </c>
      <c r="AL33" s="128"/>
      <c r="AM33" s="115" t="s">
        <v>22</v>
      </c>
      <c r="AN33" s="128"/>
      <c r="AO33" s="129"/>
      <c r="AP33" s="129"/>
      <c r="AQ33" s="129"/>
      <c r="AR33" s="115" t="s">
        <v>22</v>
      </c>
      <c r="AS33" s="115"/>
      <c r="AT33" s="129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9"/>
      <c r="BC33" s="129"/>
      <c r="BD33" s="136" t="s">
        <v>3014</v>
      </c>
      <c r="BE33" s="136" t="s">
        <v>3909</v>
      </c>
      <c r="BF33" s="115" t="s">
        <v>1253</v>
      </c>
      <c r="BG33" s="136"/>
      <c r="BH33" s="136" t="s">
        <v>1442</v>
      </c>
      <c r="BI33" s="129"/>
      <c r="BJ33" s="128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9"/>
      <c r="BS33" s="158" t="s">
        <v>1243</v>
      </c>
      <c r="BT33" s="128"/>
      <c r="BU33" s="128"/>
      <c r="BV33" s="128" t="str">
        <f>INDEX([1]DATA!$O$10:$O$285,MATCH(B33,[1]DATA!$C$10:$C$285,0))</f>
        <v>V.07.01.03</v>
      </c>
      <c r="BW33" s="115" t="s">
        <v>1311</v>
      </c>
      <c r="BX33" s="128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7"/>
      <c r="CG33" s="137"/>
      <c r="CH33" s="137"/>
      <c r="CI33" s="137"/>
      <c r="CJ33" s="137"/>
      <c r="CK33" s="137"/>
      <c r="CL33" s="137"/>
      <c r="CM33" s="137"/>
      <c r="CN33" s="137"/>
      <c r="CO33" s="137"/>
      <c r="CP33" s="137"/>
      <c r="CQ33" s="137"/>
      <c r="CR33" s="137"/>
      <c r="CS33" s="137"/>
      <c r="CT33" s="137"/>
      <c r="CU33" s="137"/>
      <c r="CV33" s="137"/>
      <c r="CW33" s="137"/>
      <c r="CX33" s="158" t="s">
        <v>3269</v>
      </c>
      <c r="CY33" s="142"/>
      <c r="CZ33" s="128"/>
      <c r="DA33" s="128" t="s">
        <v>4443</v>
      </c>
    </row>
    <row r="34" spans="1:105" s="139" customFormat="1" ht="46.8" x14ac:dyDescent="0.3">
      <c r="A34" s="126" t="s">
        <v>1055</v>
      </c>
      <c r="B34" s="127" t="s">
        <v>488</v>
      </c>
      <c r="C34" s="128" t="s">
        <v>1245</v>
      </c>
      <c r="D34" s="128"/>
      <c r="E34" s="128"/>
      <c r="F34" s="128" t="s">
        <v>1245</v>
      </c>
      <c r="G34" s="115" t="s">
        <v>20</v>
      </c>
      <c r="H34" s="128" t="str">
        <f t="shared" si="0"/>
        <v>13</v>
      </c>
      <c r="I34" s="128" t="str">
        <f t="shared" si="1"/>
        <v>03</v>
      </c>
      <c r="J34" s="128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9"/>
      <c r="O34" s="132" t="s">
        <v>1874</v>
      </c>
      <c r="P34" s="156" t="s">
        <v>90</v>
      </c>
      <c r="Q34" s="133" t="s">
        <v>1517</v>
      </c>
      <c r="R34" s="133" t="s">
        <v>3318</v>
      </c>
      <c r="S34" s="128" t="s">
        <v>3321</v>
      </c>
      <c r="T34" s="129"/>
      <c r="U34" s="128" t="s">
        <v>3340</v>
      </c>
      <c r="V34" s="133" t="s">
        <v>1875</v>
      </c>
      <c r="W34" s="129"/>
      <c r="X34" s="133" t="s">
        <v>1876</v>
      </c>
      <c r="Y34" s="133" t="s">
        <v>22</v>
      </c>
      <c r="Z34" s="128" t="s">
        <v>3729</v>
      </c>
      <c r="AA34" s="129"/>
      <c r="AB34" s="134" t="s">
        <v>194</v>
      </c>
      <c r="AC34" s="115" t="s">
        <v>35</v>
      </c>
      <c r="AD34" s="134" t="s">
        <v>194</v>
      </c>
      <c r="AE34" s="134" t="str">
        <f t="shared" si="3"/>
        <v>2003</v>
      </c>
      <c r="AF34" s="135">
        <f t="shared" si="4"/>
        <v>16</v>
      </c>
      <c r="AG34" s="115" t="s">
        <v>25</v>
      </c>
      <c r="AH34" s="129"/>
      <c r="AI34" s="134" t="s">
        <v>194</v>
      </c>
      <c r="AJ34" s="115" t="s">
        <v>3928</v>
      </c>
      <c r="AK34" s="115" t="s">
        <v>22</v>
      </c>
      <c r="AL34" s="128"/>
      <c r="AM34" s="115" t="s">
        <v>22</v>
      </c>
      <c r="AN34" s="128"/>
      <c r="AO34" s="129"/>
      <c r="AP34" s="129"/>
      <c r="AQ34" s="129"/>
      <c r="AR34" s="115" t="s">
        <v>22</v>
      </c>
      <c r="AS34" s="115"/>
      <c r="AT34" s="129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9"/>
      <c r="BC34" s="129"/>
      <c r="BD34" s="115" t="s">
        <v>3070</v>
      </c>
      <c r="BE34" s="136" t="s">
        <v>3909</v>
      </c>
      <c r="BF34" s="115" t="s">
        <v>1247</v>
      </c>
      <c r="BG34" s="136"/>
      <c r="BH34" s="136" t="s">
        <v>1442</v>
      </c>
      <c r="BI34" s="129"/>
      <c r="BJ34" s="128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9"/>
      <c r="BS34" s="115" t="s">
        <v>34</v>
      </c>
      <c r="BT34" s="128"/>
      <c r="BU34" s="128"/>
      <c r="BV34" s="128" t="str">
        <f>INDEX([1]DATA!$O$10:$O$285,MATCH(B34,[1]DATA!$C$10:$C$285,0))</f>
        <v>V.07.01.03</v>
      </c>
      <c r="BW34" s="128" t="s">
        <v>1311</v>
      </c>
      <c r="BX34" s="128"/>
      <c r="BY34" s="128">
        <v>6</v>
      </c>
      <c r="BZ34" s="128">
        <v>3.99</v>
      </c>
      <c r="CA34" s="128"/>
      <c r="CB34" s="128"/>
      <c r="CC34" s="128" t="s">
        <v>1318</v>
      </c>
      <c r="CD34" s="128"/>
      <c r="CE34" s="128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T34" s="137"/>
      <c r="CU34" s="137"/>
      <c r="CV34" s="137"/>
      <c r="CW34" s="137"/>
      <c r="CX34" s="115" t="s">
        <v>1321</v>
      </c>
      <c r="CY34" s="142"/>
      <c r="CZ34" s="128"/>
      <c r="DA34" s="128" t="s">
        <v>4443</v>
      </c>
    </row>
    <row r="35" spans="1:105" s="139" customFormat="1" ht="78" x14ac:dyDescent="0.3">
      <c r="A35" s="126" t="s">
        <v>1056</v>
      </c>
      <c r="B35" s="127" t="s">
        <v>526</v>
      </c>
      <c r="C35" s="128" t="s">
        <v>1245</v>
      </c>
      <c r="D35" s="128"/>
      <c r="E35" s="128"/>
      <c r="F35" s="128" t="s">
        <v>1245</v>
      </c>
      <c r="G35" s="115" t="s">
        <v>20</v>
      </c>
      <c r="H35" s="128" t="str">
        <f t="shared" si="0"/>
        <v>14</v>
      </c>
      <c r="I35" s="128" t="str">
        <f t="shared" si="1"/>
        <v>10</v>
      </c>
      <c r="J35" s="128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9"/>
      <c r="O35" s="132" t="s">
        <v>1938</v>
      </c>
      <c r="P35" s="156" t="s">
        <v>1939</v>
      </c>
      <c r="Q35" s="133" t="s">
        <v>1498</v>
      </c>
      <c r="R35" s="133" t="s">
        <v>3318</v>
      </c>
      <c r="S35" s="128" t="s">
        <v>3101</v>
      </c>
      <c r="T35" s="129"/>
      <c r="U35" s="128" t="s">
        <v>3413</v>
      </c>
      <c r="V35" s="133" t="s">
        <v>1940</v>
      </c>
      <c r="W35" s="129"/>
      <c r="X35" s="133" t="s">
        <v>1941</v>
      </c>
      <c r="Y35" s="133" t="s">
        <v>1942</v>
      </c>
      <c r="Z35" s="128" t="e">
        <v>#N/A</v>
      </c>
      <c r="AA35" s="129"/>
      <c r="AB35" s="134" t="s">
        <v>194</v>
      </c>
      <c r="AC35" s="115" t="s">
        <v>35</v>
      </c>
      <c r="AD35" s="134" t="s">
        <v>434</v>
      </c>
      <c r="AE35" s="134" t="str">
        <f t="shared" si="3"/>
        <v>2007</v>
      </c>
      <c r="AF35" s="135">
        <f t="shared" si="4"/>
        <v>12</v>
      </c>
      <c r="AG35" s="115" t="s">
        <v>25</v>
      </c>
      <c r="AH35" s="129"/>
      <c r="AI35" s="134" t="s">
        <v>295</v>
      </c>
      <c r="AJ35" s="115" t="s">
        <v>3928</v>
      </c>
      <c r="AK35" s="115" t="s">
        <v>22</v>
      </c>
      <c r="AL35" s="128"/>
      <c r="AM35" s="115" t="s">
        <v>22</v>
      </c>
      <c r="AN35" s="128"/>
      <c r="AO35" s="129"/>
      <c r="AP35" s="129"/>
      <c r="AQ35" s="129"/>
      <c r="AR35" s="115" t="s">
        <v>22</v>
      </c>
      <c r="AS35" s="115"/>
      <c r="AT35" s="129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9"/>
      <c r="BC35" s="129"/>
      <c r="BD35" s="115" t="s">
        <v>3075</v>
      </c>
      <c r="BE35" s="115"/>
      <c r="BF35" s="115" t="s">
        <v>1483</v>
      </c>
      <c r="BG35" s="136"/>
      <c r="BH35" s="136" t="s">
        <v>1442</v>
      </c>
      <c r="BI35" s="129"/>
      <c r="BJ35" s="128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9"/>
      <c r="BS35" s="115" t="s">
        <v>34</v>
      </c>
      <c r="BT35" s="128"/>
      <c r="BU35" s="128"/>
      <c r="BV35" s="128" t="str">
        <f>INDEX([1]DATA!$O$10:$O$285,MATCH(B35,[1]DATA!$C$10:$C$285,0))</f>
        <v>V.07.01.03</v>
      </c>
      <c r="BW35" s="115" t="s">
        <v>1311</v>
      </c>
      <c r="BX35" s="128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7"/>
      <c r="CV35" s="137"/>
      <c r="CW35" s="137"/>
      <c r="CX35" s="115" t="s">
        <v>34</v>
      </c>
      <c r="CY35" s="142"/>
      <c r="CZ35" s="128"/>
      <c r="DA35" s="128" t="s">
        <v>4443</v>
      </c>
    </row>
    <row r="36" spans="1:105" s="139" customFormat="1" ht="78" x14ac:dyDescent="0.3">
      <c r="A36" s="126" t="s">
        <v>1057</v>
      </c>
      <c r="B36" s="127" t="s">
        <v>469</v>
      </c>
      <c r="C36" s="128" t="s">
        <v>1245</v>
      </c>
      <c r="D36" s="128"/>
      <c r="E36" s="128"/>
      <c r="F36" s="128" t="s">
        <v>1245</v>
      </c>
      <c r="G36" s="115" t="s">
        <v>20</v>
      </c>
      <c r="H36" s="128" t="str">
        <f t="shared" si="0"/>
        <v>20</v>
      </c>
      <c r="I36" s="128" t="str">
        <f t="shared" si="1"/>
        <v>10</v>
      </c>
      <c r="J36" s="128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9"/>
      <c r="O36" s="132" t="s">
        <v>1943</v>
      </c>
      <c r="P36" s="156" t="s">
        <v>1944</v>
      </c>
      <c r="Q36" s="133" t="s">
        <v>1499</v>
      </c>
      <c r="R36" s="133" t="s">
        <v>3318</v>
      </c>
      <c r="S36" s="128" t="s">
        <v>3101</v>
      </c>
      <c r="T36" s="129"/>
      <c r="U36" s="128" t="s">
        <v>3471</v>
      </c>
      <c r="V36" s="133" t="s">
        <v>1945</v>
      </c>
      <c r="W36" s="129"/>
      <c r="X36" s="133" t="s">
        <v>1946</v>
      </c>
      <c r="Y36" s="133" t="s">
        <v>1947</v>
      </c>
      <c r="Z36" s="128" t="s">
        <v>3730</v>
      </c>
      <c r="AA36" s="129"/>
      <c r="AB36" s="134" t="s">
        <v>43</v>
      </c>
      <c r="AC36" s="115" t="s">
        <v>35</v>
      </c>
      <c r="AD36" s="134" t="s">
        <v>102</v>
      </c>
      <c r="AE36" s="134" t="str">
        <f t="shared" si="3"/>
        <v>2000</v>
      </c>
      <c r="AF36" s="135">
        <f t="shared" si="4"/>
        <v>19</v>
      </c>
      <c r="AG36" s="115" t="s">
        <v>25</v>
      </c>
      <c r="AH36" s="129"/>
      <c r="AI36" s="134" t="s">
        <v>102</v>
      </c>
      <c r="AJ36" s="115" t="s">
        <v>3928</v>
      </c>
      <c r="AK36" s="115" t="s">
        <v>22</v>
      </c>
      <c r="AL36" s="128"/>
      <c r="AM36" s="115" t="s">
        <v>22</v>
      </c>
      <c r="AN36" s="128"/>
      <c r="AO36" s="129"/>
      <c r="AP36" s="129"/>
      <c r="AQ36" s="129"/>
      <c r="AR36" s="115" t="s">
        <v>22</v>
      </c>
      <c r="AS36" s="115"/>
      <c r="AT36" s="129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9"/>
      <c r="BC36" s="129"/>
      <c r="BD36" s="115" t="s">
        <v>3070</v>
      </c>
      <c r="BE36" s="115"/>
      <c r="BF36" s="115" t="s">
        <v>1247</v>
      </c>
      <c r="BG36" s="136"/>
      <c r="BH36" s="136" t="s">
        <v>1442</v>
      </c>
      <c r="BI36" s="129"/>
      <c r="BJ36" s="128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9"/>
      <c r="BS36" s="115" t="s">
        <v>1243</v>
      </c>
      <c r="BT36" s="128"/>
      <c r="BU36" s="128"/>
      <c r="BV36" s="128" t="str">
        <f>INDEX([1]DATA!$O$10:$O$285,MATCH(B36,[1]DATA!$C$10:$C$285,0))</f>
        <v>V.07.01.03</v>
      </c>
      <c r="BW36" s="128" t="s">
        <v>1311</v>
      </c>
      <c r="BX36" s="128"/>
      <c r="BY36" s="128">
        <v>6</v>
      </c>
      <c r="BZ36" s="128">
        <v>3.99</v>
      </c>
      <c r="CA36" s="128"/>
      <c r="CB36" s="128"/>
      <c r="CC36" s="128" t="s">
        <v>91</v>
      </c>
      <c r="CD36" s="128"/>
      <c r="CE36" s="128"/>
      <c r="CF36" s="137"/>
      <c r="CG36" s="137"/>
      <c r="CH36" s="137"/>
      <c r="CI36" s="137"/>
      <c r="CJ36" s="137"/>
      <c r="CK36" s="137"/>
      <c r="CL36" s="137"/>
      <c r="CM36" s="137"/>
      <c r="CN36" s="137"/>
      <c r="CO36" s="137"/>
      <c r="CP36" s="137"/>
      <c r="CQ36" s="137"/>
      <c r="CR36" s="137"/>
      <c r="CS36" s="137"/>
      <c r="CT36" s="137"/>
      <c r="CU36" s="137"/>
      <c r="CV36" s="137"/>
      <c r="CW36" s="137"/>
      <c r="CX36" s="115" t="s">
        <v>1321</v>
      </c>
      <c r="CY36" s="142"/>
      <c r="CZ36" s="128"/>
      <c r="DA36" s="128" t="s">
        <v>4443</v>
      </c>
    </row>
    <row r="37" spans="1:105" s="139" customFormat="1" ht="62.4" x14ac:dyDescent="0.3">
      <c r="A37" s="126" t="s">
        <v>1058</v>
      </c>
      <c r="B37" s="127" t="s">
        <v>539</v>
      </c>
      <c r="C37" s="128" t="s">
        <v>1245</v>
      </c>
      <c r="D37" s="128"/>
      <c r="E37" s="128"/>
      <c r="F37" s="128" t="s">
        <v>1245</v>
      </c>
      <c r="G37" s="115" t="s">
        <v>20</v>
      </c>
      <c r="H37" s="128" t="str">
        <f t="shared" si="0"/>
        <v>20</v>
      </c>
      <c r="I37" s="128" t="str">
        <f t="shared" si="1"/>
        <v>09</v>
      </c>
      <c r="J37" s="128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9"/>
      <c r="O37" s="130" t="s">
        <v>3153</v>
      </c>
      <c r="P37" s="131" t="s">
        <v>3154</v>
      </c>
      <c r="Q37" s="132" t="s">
        <v>1656</v>
      </c>
      <c r="R37" s="132" t="s">
        <v>3318</v>
      </c>
      <c r="S37" s="128" t="s">
        <v>3101</v>
      </c>
      <c r="T37" s="129"/>
      <c r="U37" s="128" t="s">
        <v>3472</v>
      </c>
      <c r="V37" s="133" t="s">
        <v>1948</v>
      </c>
      <c r="W37" s="129"/>
      <c r="X37" s="133" t="s">
        <v>1949</v>
      </c>
      <c r="Y37" s="133" t="s">
        <v>1950</v>
      </c>
      <c r="Z37" s="128" t="s">
        <v>3731</v>
      </c>
      <c r="AA37" s="129"/>
      <c r="AB37" s="134" t="s">
        <v>152</v>
      </c>
      <c r="AC37" s="115" t="s">
        <v>35</v>
      </c>
      <c r="AD37" s="134" t="s">
        <v>152</v>
      </c>
      <c r="AE37" s="134" t="str">
        <f t="shared" si="3"/>
        <v>2007</v>
      </c>
      <c r="AF37" s="135">
        <f t="shared" si="4"/>
        <v>12</v>
      </c>
      <c r="AG37" s="115" t="s">
        <v>104</v>
      </c>
      <c r="AH37" s="129"/>
      <c r="AI37" s="134" t="s">
        <v>152</v>
      </c>
      <c r="AJ37" s="115" t="s">
        <v>3928</v>
      </c>
      <c r="AK37" s="115" t="s">
        <v>22</v>
      </c>
      <c r="AL37" s="128"/>
      <c r="AM37" s="115" t="s">
        <v>22</v>
      </c>
      <c r="AN37" s="128"/>
      <c r="AO37" s="129"/>
      <c r="AP37" s="129"/>
      <c r="AQ37" s="129"/>
      <c r="AR37" s="115" t="s">
        <v>22</v>
      </c>
      <c r="AS37" s="115"/>
      <c r="AT37" s="129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9"/>
      <c r="BC37" s="129"/>
      <c r="BD37" s="115" t="s">
        <v>3070</v>
      </c>
      <c r="BE37" s="115"/>
      <c r="BF37" s="115" t="s">
        <v>1247</v>
      </c>
      <c r="BG37" s="115"/>
      <c r="BH37" s="115" t="s">
        <v>1442</v>
      </c>
      <c r="BI37" s="129"/>
      <c r="BJ37" s="128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9"/>
      <c r="BS37" s="115" t="s">
        <v>34</v>
      </c>
      <c r="BT37" s="128"/>
      <c r="BU37" s="128"/>
      <c r="BV37" s="128" t="str">
        <f>INDEX([1]DATA!$O$10:$O$285,MATCH(B37,[1]DATA!$C$10:$C$285,0))</f>
        <v>V.07.01.03</v>
      </c>
      <c r="BW37" s="115" t="s">
        <v>1311</v>
      </c>
      <c r="BX37" s="128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15" t="s">
        <v>34</v>
      </c>
      <c r="CY37" s="142"/>
      <c r="CZ37" s="128"/>
      <c r="DA37" s="128" t="s">
        <v>4443</v>
      </c>
    </row>
    <row r="38" spans="1:105" s="139" customFormat="1" ht="62.4" x14ac:dyDescent="0.3">
      <c r="A38" s="126" t="s">
        <v>1059</v>
      </c>
      <c r="B38" s="127" t="s">
        <v>476</v>
      </c>
      <c r="C38" s="128" t="s">
        <v>1245</v>
      </c>
      <c r="D38" s="128"/>
      <c r="E38" s="128"/>
      <c r="F38" s="128" t="s">
        <v>1245</v>
      </c>
      <c r="G38" s="115" t="s">
        <v>20</v>
      </c>
      <c r="H38" s="128" t="str">
        <f t="shared" si="0"/>
        <v>31</v>
      </c>
      <c r="I38" s="128" t="str">
        <f t="shared" si="1"/>
        <v>08</v>
      </c>
      <c r="J38" s="128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9"/>
      <c r="O38" s="133" t="s">
        <v>1960</v>
      </c>
      <c r="P38" s="131" t="s">
        <v>3155</v>
      </c>
      <c r="Q38" s="133" t="s">
        <v>1498</v>
      </c>
      <c r="R38" s="133" t="s">
        <v>3318</v>
      </c>
      <c r="S38" s="128" t="s">
        <v>3101</v>
      </c>
      <c r="T38" s="129"/>
      <c r="U38" s="128" t="s">
        <v>3473</v>
      </c>
      <c r="V38" s="133" t="s">
        <v>1961</v>
      </c>
      <c r="W38" s="129"/>
      <c r="X38" s="133" t="s">
        <v>1962</v>
      </c>
      <c r="Y38" s="133" t="s">
        <v>1963</v>
      </c>
      <c r="Z38" s="128" t="s">
        <v>3732</v>
      </c>
      <c r="AA38" s="129"/>
      <c r="AB38" s="134" t="s">
        <v>43</v>
      </c>
      <c r="AC38" s="115" t="s">
        <v>35</v>
      </c>
      <c r="AD38" s="134" t="s">
        <v>43</v>
      </c>
      <c r="AE38" s="134" t="str">
        <f t="shared" si="3"/>
        <v>2001</v>
      </c>
      <c r="AF38" s="135">
        <f t="shared" si="4"/>
        <v>18</v>
      </c>
      <c r="AG38" s="115" t="s">
        <v>25</v>
      </c>
      <c r="AH38" s="129"/>
      <c r="AI38" s="134" t="s">
        <v>43</v>
      </c>
      <c r="AJ38" s="115" t="s">
        <v>3928</v>
      </c>
      <c r="AK38" s="115" t="s">
        <v>22</v>
      </c>
      <c r="AL38" s="128"/>
      <c r="AM38" s="115" t="s">
        <v>22</v>
      </c>
      <c r="AN38" s="128"/>
      <c r="AO38" s="129"/>
      <c r="AP38" s="129"/>
      <c r="AQ38" s="129"/>
      <c r="AR38" s="115" t="s">
        <v>22</v>
      </c>
      <c r="AS38" s="115"/>
      <c r="AT38" s="129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9"/>
      <c r="BC38" s="129"/>
      <c r="BD38" s="115" t="s">
        <v>3070</v>
      </c>
      <c r="BE38" s="115" t="s">
        <v>3909</v>
      </c>
      <c r="BF38" s="115" t="s">
        <v>1247</v>
      </c>
      <c r="BG38" s="136"/>
      <c r="BH38" s="136" t="s">
        <v>1442</v>
      </c>
      <c r="BI38" s="129"/>
      <c r="BJ38" s="128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9"/>
      <c r="BS38" s="136" t="s">
        <v>50</v>
      </c>
      <c r="BT38" s="128"/>
      <c r="BU38" s="128" t="s">
        <v>50</v>
      </c>
      <c r="BV38" s="128" t="str">
        <f>INDEX([1]DATA!$O$10:$O$285,MATCH(B38,[1]DATA!$C$10:$C$285,0))</f>
        <v>V.07.01.03</v>
      </c>
      <c r="BW38" s="115" t="s">
        <v>1311</v>
      </c>
      <c r="BX38" s="128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6" t="s">
        <v>3290</v>
      </c>
      <c r="CY38" s="142"/>
      <c r="CZ38" s="128"/>
      <c r="DA38" s="128" t="s">
        <v>4443</v>
      </c>
    </row>
    <row r="39" spans="1:105" s="139" customFormat="1" ht="62.4" x14ac:dyDescent="0.3">
      <c r="A39" s="126" t="s">
        <v>1060</v>
      </c>
      <c r="B39" s="127" t="s">
        <v>407</v>
      </c>
      <c r="C39" s="128" t="s">
        <v>1245</v>
      </c>
      <c r="D39" s="128"/>
      <c r="E39" s="128"/>
      <c r="F39" s="128" t="s">
        <v>1245</v>
      </c>
      <c r="G39" s="115" t="s">
        <v>20</v>
      </c>
      <c r="H39" s="128" t="str">
        <f t="shared" si="0"/>
        <v>21</v>
      </c>
      <c r="I39" s="128" t="str">
        <f t="shared" si="1"/>
        <v>02</v>
      </c>
      <c r="J39" s="128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9"/>
      <c r="O39" s="132" t="s">
        <v>1992</v>
      </c>
      <c r="P39" s="156" t="s">
        <v>1993</v>
      </c>
      <c r="Q39" s="133" t="s">
        <v>1498</v>
      </c>
      <c r="R39" s="133" t="s">
        <v>3318</v>
      </c>
      <c r="S39" s="128" t="s">
        <v>3101</v>
      </c>
      <c r="T39" s="129"/>
      <c r="U39" s="128" t="s">
        <v>3474</v>
      </c>
      <c r="V39" s="133" t="s">
        <v>1994</v>
      </c>
      <c r="W39" s="129"/>
      <c r="X39" s="133" t="s">
        <v>1995</v>
      </c>
      <c r="Y39" s="133" t="s">
        <v>1996</v>
      </c>
      <c r="Z39" s="128" t="s">
        <v>3733</v>
      </c>
      <c r="AA39" s="129"/>
      <c r="AB39" s="134" t="s">
        <v>409</v>
      </c>
      <c r="AC39" s="115" t="s">
        <v>35</v>
      </c>
      <c r="AD39" s="134" t="s">
        <v>410</v>
      </c>
      <c r="AE39" s="134" t="str">
        <f t="shared" si="3"/>
        <v>1990</v>
      </c>
      <c r="AF39" s="135">
        <f t="shared" si="4"/>
        <v>29</v>
      </c>
      <c r="AG39" s="115" t="s">
        <v>25</v>
      </c>
      <c r="AH39" s="129"/>
      <c r="AI39" s="134" t="s">
        <v>411</v>
      </c>
      <c r="AJ39" s="115" t="s">
        <v>3928</v>
      </c>
      <c r="AK39" s="115" t="s">
        <v>22</v>
      </c>
      <c r="AL39" s="128"/>
      <c r="AM39" s="115" t="s">
        <v>22</v>
      </c>
      <c r="AN39" s="128"/>
      <c r="AO39" s="129"/>
      <c r="AP39" s="129"/>
      <c r="AQ39" s="129"/>
      <c r="AR39" s="115" t="s">
        <v>22</v>
      </c>
      <c r="AS39" s="115"/>
      <c r="AT39" s="129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9"/>
      <c r="BC39" s="129"/>
      <c r="BD39" s="115" t="s">
        <v>3070</v>
      </c>
      <c r="BE39" s="126" t="s">
        <v>3920</v>
      </c>
      <c r="BF39" s="115" t="s">
        <v>1247</v>
      </c>
      <c r="BG39" s="115"/>
      <c r="BH39" s="115" t="s">
        <v>1442</v>
      </c>
      <c r="BI39" s="129"/>
      <c r="BJ39" s="128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9"/>
      <c r="BS39" s="158" t="s">
        <v>1243</v>
      </c>
      <c r="BT39" s="128"/>
      <c r="BU39" s="128"/>
      <c r="BV39" s="128" t="str">
        <f>INDEX([1]DATA!$O$10:$O$285,MATCH(B39,[1]DATA!$C$10:$C$285,0))</f>
        <v>V.07.01.03</v>
      </c>
      <c r="BW39" s="115" t="s">
        <v>1311</v>
      </c>
      <c r="BX39" s="128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7"/>
      <c r="CG39" s="137"/>
      <c r="CH39" s="137"/>
      <c r="CI39" s="137"/>
      <c r="CJ39" s="137"/>
      <c r="CK39" s="137"/>
      <c r="CL39" s="137"/>
      <c r="CM39" s="137"/>
      <c r="CN39" s="137"/>
      <c r="CO39" s="137"/>
      <c r="CP39" s="137"/>
      <c r="CQ39" s="137"/>
      <c r="CR39" s="137"/>
      <c r="CS39" s="137"/>
      <c r="CT39" s="137"/>
      <c r="CU39" s="137"/>
      <c r="CV39" s="137"/>
      <c r="CW39" s="137"/>
      <c r="CX39" s="158" t="s">
        <v>3269</v>
      </c>
      <c r="CY39" s="142"/>
      <c r="CZ39" s="128"/>
      <c r="DA39" s="128" t="s">
        <v>4443</v>
      </c>
    </row>
    <row r="40" spans="1:105" s="139" customFormat="1" ht="46.8" x14ac:dyDescent="0.3">
      <c r="A40" s="126" t="s">
        <v>1061</v>
      </c>
      <c r="B40" s="127" t="s">
        <v>424</v>
      </c>
      <c r="C40" s="128" t="s">
        <v>1245</v>
      </c>
      <c r="D40" s="128"/>
      <c r="E40" s="128"/>
      <c r="F40" s="128" t="s">
        <v>1245</v>
      </c>
      <c r="G40" s="115" t="s">
        <v>20</v>
      </c>
      <c r="H40" s="128" t="str">
        <f t="shared" si="0"/>
        <v>19</v>
      </c>
      <c r="I40" s="128" t="str">
        <f t="shared" si="1"/>
        <v>02</v>
      </c>
      <c r="J40" s="128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9"/>
      <c r="O40" s="140" t="s">
        <v>3156</v>
      </c>
      <c r="P40" s="147" t="s">
        <v>3157</v>
      </c>
      <c r="Q40" s="132" t="s">
        <v>1656</v>
      </c>
      <c r="R40" s="132" t="s">
        <v>3318</v>
      </c>
      <c r="S40" s="128" t="s">
        <v>3321</v>
      </c>
      <c r="T40" s="129"/>
      <c r="U40" s="128" t="s">
        <v>3475</v>
      </c>
      <c r="V40" s="133" t="s">
        <v>2022</v>
      </c>
      <c r="W40" s="129"/>
      <c r="X40" s="133" t="s">
        <v>2023</v>
      </c>
      <c r="Y40" s="133" t="s">
        <v>2024</v>
      </c>
      <c r="Z40" s="128" t="e">
        <v>#N/A</v>
      </c>
      <c r="AA40" s="129"/>
      <c r="AB40" s="134" t="s">
        <v>89</v>
      </c>
      <c r="AC40" s="115" t="s">
        <v>35</v>
      </c>
      <c r="AD40" s="134" t="s">
        <v>89</v>
      </c>
      <c r="AE40" s="134" t="str">
        <f t="shared" si="3"/>
        <v>1987</v>
      </c>
      <c r="AF40" s="135">
        <f t="shared" si="4"/>
        <v>32</v>
      </c>
      <c r="AG40" s="115" t="s">
        <v>25</v>
      </c>
      <c r="AH40" s="129"/>
      <c r="AI40" s="134" t="s">
        <v>89</v>
      </c>
      <c r="AJ40" s="115" t="s">
        <v>3928</v>
      </c>
      <c r="AK40" s="115" t="s">
        <v>22</v>
      </c>
      <c r="AL40" s="128"/>
      <c r="AM40" s="115" t="s">
        <v>22</v>
      </c>
      <c r="AN40" s="128"/>
      <c r="AO40" s="129"/>
      <c r="AP40" s="129"/>
      <c r="AQ40" s="129"/>
      <c r="AR40" s="115" t="s">
        <v>22</v>
      </c>
      <c r="AS40" s="115"/>
      <c r="AT40" s="129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9"/>
      <c r="BC40" s="129"/>
      <c r="BD40" s="136" t="s">
        <v>3014</v>
      </c>
      <c r="BE40" s="136"/>
      <c r="BF40" s="115" t="s">
        <v>1253</v>
      </c>
      <c r="BG40" s="115"/>
      <c r="BH40" s="115" t="s">
        <v>1445</v>
      </c>
      <c r="BI40" s="129"/>
      <c r="BJ40" s="128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6" t="s">
        <v>2868</v>
      </c>
      <c r="BQ40" s="136"/>
      <c r="BR40" s="129"/>
      <c r="BS40" s="115" t="s">
        <v>1243</v>
      </c>
      <c r="BT40" s="128"/>
      <c r="BU40" s="128"/>
      <c r="BV40" s="128" t="str">
        <f>INDEX([1]DATA!$O$10:$O$285,MATCH(B40,[1]DATA!$C$10:$C$285,0))</f>
        <v>V.07.01.03</v>
      </c>
      <c r="BW40" s="115" t="s">
        <v>1311</v>
      </c>
      <c r="BX40" s="128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7"/>
      <c r="CG40" s="137"/>
      <c r="CH40" s="137"/>
      <c r="CI40" s="137"/>
      <c r="CJ40" s="137"/>
      <c r="CK40" s="137"/>
      <c r="CL40" s="137"/>
      <c r="CM40" s="137"/>
      <c r="CN40" s="137"/>
      <c r="CO40" s="137"/>
      <c r="CP40" s="137"/>
      <c r="CQ40" s="137"/>
      <c r="CR40" s="137"/>
      <c r="CS40" s="137"/>
      <c r="CT40" s="137"/>
      <c r="CU40" s="137"/>
      <c r="CV40" s="137"/>
      <c r="CW40" s="137"/>
      <c r="CX40" s="115" t="s">
        <v>1321</v>
      </c>
      <c r="CY40" s="142"/>
      <c r="CZ40" s="128"/>
      <c r="DA40" s="128" t="s">
        <v>4443</v>
      </c>
    </row>
    <row r="41" spans="1:105" s="139" customFormat="1" ht="62.4" x14ac:dyDescent="0.3">
      <c r="A41" s="126" t="s">
        <v>1062</v>
      </c>
      <c r="B41" s="127" t="s">
        <v>424</v>
      </c>
      <c r="C41" s="128" t="s">
        <v>1245</v>
      </c>
      <c r="D41" s="128"/>
      <c r="E41" s="128"/>
      <c r="F41" s="128" t="s">
        <v>1245</v>
      </c>
      <c r="G41" s="115" t="s">
        <v>20</v>
      </c>
      <c r="H41" s="128" t="str">
        <f t="shared" si="0"/>
        <v>03</v>
      </c>
      <c r="I41" s="128" t="str">
        <f t="shared" si="1"/>
        <v>12</v>
      </c>
      <c r="J41" s="128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9"/>
      <c r="O41" s="133" t="s">
        <v>2025</v>
      </c>
      <c r="P41" s="131" t="s">
        <v>3158</v>
      </c>
      <c r="Q41" s="133" t="s">
        <v>1498</v>
      </c>
      <c r="R41" s="133" t="s">
        <v>3318</v>
      </c>
      <c r="S41" s="128" t="s">
        <v>3321</v>
      </c>
      <c r="T41" s="129"/>
      <c r="U41" s="128" t="s">
        <v>3475</v>
      </c>
      <c r="V41" s="133" t="s">
        <v>2026</v>
      </c>
      <c r="W41" s="129"/>
      <c r="X41" s="133" t="s">
        <v>2027</v>
      </c>
      <c r="Y41" s="133" t="s">
        <v>2028</v>
      </c>
      <c r="Z41" s="128" t="e">
        <v>#N/A</v>
      </c>
      <c r="AA41" s="129"/>
      <c r="AB41" s="134" t="s">
        <v>246</v>
      </c>
      <c r="AC41" s="115" t="s">
        <v>35</v>
      </c>
      <c r="AD41" s="134" t="s">
        <v>246</v>
      </c>
      <c r="AE41" s="134" t="str">
        <f t="shared" si="3"/>
        <v>1998</v>
      </c>
      <c r="AF41" s="135">
        <f t="shared" si="4"/>
        <v>21</v>
      </c>
      <c r="AG41" s="115" t="s">
        <v>25</v>
      </c>
      <c r="AH41" s="129"/>
      <c r="AI41" s="134" t="s">
        <v>246</v>
      </c>
      <c r="AJ41" s="115" t="s">
        <v>3928</v>
      </c>
      <c r="AK41" s="115" t="s">
        <v>22</v>
      </c>
      <c r="AL41" s="128"/>
      <c r="AM41" s="115" t="s">
        <v>22</v>
      </c>
      <c r="AN41" s="128"/>
      <c r="AO41" s="129"/>
      <c r="AP41" s="129"/>
      <c r="AQ41" s="129"/>
      <c r="AR41" s="115" t="s">
        <v>22</v>
      </c>
      <c r="AS41" s="115"/>
      <c r="AT41" s="129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9"/>
      <c r="BC41" s="129"/>
      <c r="BD41" s="136" t="s">
        <v>3009</v>
      </c>
      <c r="BE41" s="136"/>
      <c r="BF41" s="115" t="s">
        <v>1483</v>
      </c>
      <c r="BG41" s="136"/>
      <c r="BH41" s="136" t="s">
        <v>1442</v>
      </c>
      <c r="BI41" s="129"/>
      <c r="BJ41" s="128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9"/>
      <c r="BS41" s="115" t="s">
        <v>34</v>
      </c>
      <c r="BT41" s="128"/>
      <c r="BU41" s="128"/>
      <c r="BV41" s="128" t="str">
        <f>INDEX([1]DATA!$O$10:$O$285,MATCH(B41,[1]DATA!$C$10:$C$285,0))</f>
        <v>V.07.01.03</v>
      </c>
      <c r="BW41" s="115" t="s">
        <v>1311</v>
      </c>
      <c r="BX41" s="128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7"/>
      <c r="CG41" s="137"/>
      <c r="CH41" s="137"/>
      <c r="CI41" s="137"/>
      <c r="CJ41" s="137"/>
      <c r="CK41" s="137"/>
      <c r="CL41" s="137"/>
      <c r="CM41" s="137"/>
      <c r="CN41" s="137"/>
      <c r="CO41" s="137"/>
      <c r="CP41" s="137"/>
      <c r="CQ41" s="137"/>
      <c r="CR41" s="137"/>
      <c r="CS41" s="137"/>
      <c r="CT41" s="137"/>
      <c r="CU41" s="137"/>
      <c r="CV41" s="137"/>
      <c r="CW41" s="137"/>
      <c r="CX41" s="115" t="s">
        <v>3271</v>
      </c>
      <c r="CY41" s="142"/>
      <c r="CZ41" s="128"/>
      <c r="DA41" s="128" t="s">
        <v>4443</v>
      </c>
    </row>
    <row r="42" spans="1:105" s="139" customFormat="1" ht="46.8" x14ac:dyDescent="0.3">
      <c r="A42" s="126" t="s">
        <v>1063</v>
      </c>
      <c r="B42" s="127" t="s">
        <v>692</v>
      </c>
      <c r="C42" s="128" t="s">
        <v>1245</v>
      </c>
      <c r="D42" s="128"/>
      <c r="E42" s="128"/>
      <c r="F42" s="128" t="s">
        <v>1245</v>
      </c>
      <c r="G42" s="115" t="s">
        <v>20</v>
      </c>
      <c r="H42" s="128" t="str">
        <f t="shared" si="0"/>
        <v>19</v>
      </c>
      <c r="I42" s="128" t="str">
        <f t="shared" si="1"/>
        <v>01</v>
      </c>
      <c r="J42" s="128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9"/>
      <c r="O42" s="132" t="s">
        <v>2029</v>
      </c>
      <c r="P42" s="156" t="s">
        <v>2030</v>
      </c>
      <c r="Q42" s="133" t="s">
        <v>1499</v>
      </c>
      <c r="R42" s="133" t="s">
        <v>3318</v>
      </c>
      <c r="S42" s="128" t="s">
        <v>3321</v>
      </c>
      <c r="T42" s="129"/>
      <c r="U42" s="128" t="s">
        <v>3476</v>
      </c>
      <c r="V42" s="133" t="s">
        <v>2031</v>
      </c>
      <c r="W42" s="129"/>
      <c r="X42" s="133" t="s">
        <v>2032</v>
      </c>
      <c r="Y42" s="133" t="s">
        <v>2033</v>
      </c>
      <c r="Z42" s="128" t="s">
        <v>3734</v>
      </c>
      <c r="AA42" s="129"/>
      <c r="AB42" s="134" t="s">
        <v>225</v>
      </c>
      <c r="AC42" s="115" t="s">
        <v>35</v>
      </c>
      <c r="AD42" s="134" t="s">
        <v>225</v>
      </c>
      <c r="AE42" s="134" t="str">
        <f t="shared" si="3"/>
        <v>2010</v>
      </c>
      <c r="AF42" s="135">
        <f t="shared" si="4"/>
        <v>9</v>
      </c>
      <c r="AG42" s="115" t="s">
        <v>104</v>
      </c>
      <c r="AH42" s="129"/>
      <c r="AI42" s="134" t="s">
        <v>225</v>
      </c>
      <c r="AJ42" s="115" t="s">
        <v>3928</v>
      </c>
      <c r="AK42" s="115" t="s">
        <v>22</v>
      </c>
      <c r="AL42" s="128"/>
      <c r="AM42" s="115" t="s">
        <v>22</v>
      </c>
      <c r="AN42" s="128"/>
      <c r="AO42" s="129"/>
      <c r="AP42" s="129"/>
      <c r="AQ42" s="129"/>
      <c r="AR42" s="115" t="s">
        <v>22</v>
      </c>
      <c r="AS42" s="115"/>
      <c r="AT42" s="129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9"/>
      <c r="BC42" s="129"/>
      <c r="BD42" s="115" t="s">
        <v>3070</v>
      </c>
      <c r="BE42" s="115" t="s">
        <v>3909</v>
      </c>
      <c r="BF42" s="115" t="s">
        <v>1247</v>
      </c>
      <c r="BG42" s="136"/>
      <c r="BH42" s="136" t="s">
        <v>1442</v>
      </c>
      <c r="BI42" s="129"/>
      <c r="BJ42" s="128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6" t="s">
        <v>2868</v>
      </c>
      <c r="BQ42" s="136"/>
      <c r="BR42" s="129"/>
      <c r="BS42" s="115" t="s">
        <v>34</v>
      </c>
      <c r="BT42" s="128"/>
      <c r="BU42" s="128"/>
      <c r="BV42" s="128" t="str">
        <f>INDEX([1]DATA!$O$10:$O$285,MATCH(B42,[1]DATA!$C$10:$C$285,0))</f>
        <v>V.07.01.03</v>
      </c>
      <c r="BW42" s="128" t="s">
        <v>1311</v>
      </c>
      <c r="BX42" s="128"/>
      <c r="BY42" s="128">
        <v>3</v>
      </c>
      <c r="BZ42" s="128">
        <v>3</v>
      </c>
      <c r="CA42" s="128"/>
      <c r="CB42" s="128"/>
      <c r="CC42" s="128" t="s">
        <v>1318</v>
      </c>
      <c r="CD42" s="128"/>
      <c r="CE42" s="128"/>
      <c r="CF42" s="137"/>
      <c r="CG42" s="137"/>
      <c r="CH42" s="137"/>
      <c r="CI42" s="137"/>
      <c r="CJ42" s="137"/>
      <c r="CK42" s="137"/>
      <c r="CL42" s="137"/>
      <c r="CM42" s="137"/>
      <c r="CN42" s="137"/>
      <c r="CO42" s="137"/>
      <c r="CP42" s="137"/>
      <c r="CQ42" s="137"/>
      <c r="CR42" s="137"/>
      <c r="CS42" s="137"/>
      <c r="CT42" s="137"/>
      <c r="CU42" s="137"/>
      <c r="CV42" s="137"/>
      <c r="CW42" s="137"/>
      <c r="CX42" s="115" t="s">
        <v>34</v>
      </c>
      <c r="CY42" s="142"/>
      <c r="CZ42" s="128"/>
      <c r="DA42" s="128" t="s">
        <v>4443</v>
      </c>
    </row>
    <row r="43" spans="1:105" s="139" customFormat="1" ht="62.4" x14ac:dyDescent="0.3">
      <c r="A43" s="126" t="s">
        <v>1064</v>
      </c>
      <c r="B43" s="127" t="s">
        <v>514</v>
      </c>
      <c r="C43" s="128" t="s">
        <v>1245</v>
      </c>
      <c r="D43" s="128"/>
      <c r="E43" s="128"/>
      <c r="F43" s="128" t="s">
        <v>1245</v>
      </c>
      <c r="G43" s="115" t="s">
        <v>54</v>
      </c>
      <c r="H43" s="128" t="str">
        <f t="shared" si="0"/>
        <v>22</v>
      </c>
      <c r="I43" s="128" t="str">
        <f t="shared" si="1"/>
        <v>10</v>
      </c>
      <c r="J43" s="128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9"/>
      <c r="O43" s="132" t="s">
        <v>2204</v>
      </c>
      <c r="P43" s="156" t="s">
        <v>2205</v>
      </c>
      <c r="Q43" s="133" t="s">
        <v>1498</v>
      </c>
      <c r="R43" s="133" t="s">
        <v>3318</v>
      </c>
      <c r="S43" s="128" t="s">
        <v>3101</v>
      </c>
      <c r="T43" s="129"/>
      <c r="U43" s="128" t="s">
        <v>3477</v>
      </c>
      <c r="V43" s="133" t="s">
        <v>2206</v>
      </c>
      <c r="W43" s="129"/>
      <c r="X43" s="133" t="s">
        <v>2207</v>
      </c>
      <c r="Y43" s="133" t="s">
        <v>2208</v>
      </c>
      <c r="Z43" s="128" t="s">
        <v>3735</v>
      </c>
      <c r="AA43" s="129"/>
      <c r="AB43" s="134" t="s">
        <v>194</v>
      </c>
      <c r="AC43" s="115" t="s">
        <v>35</v>
      </c>
      <c r="AD43" s="134" t="s">
        <v>194</v>
      </c>
      <c r="AE43" s="134" t="str">
        <f t="shared" si="3"/>
        <v>2003</v>
      </c>
      <c r="AF43" s="135">
        <f t="shared" si="4"/>
        <v>16</v>
      </c>
      <c r="AG43" s="115" t="s">
        <v>25</v>
      </c>
      <c r="AH43" s="129"/>
      <c r="AI43" s="134" t="s">
        <v>194</v>
      </c>
      <c r="AJ43" s="115" t="s">
        <v>3928</v>
      </c>
      <c r="AK43" s="115" t="s">
        <v>22</v>
      </c>
      <c r="AL43" s="128"/>
      <c r="AM43" s="115" t="s">
        <v>22</v>
      </c>
      <c r="AN43" s="128"/>
      <c r="AO43" s="129"/>
      <c r="AP43" s="129"/>
      <c r="AQ43" s="129"/>
      <c r="AR43" s="115" t="s">
        <v>22</v>
      </c>
      <c r="AS43" s="115"/>
      <c r="AT43" s="129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9"/>
      <c r="BC43" s="129"/>
      <c r="BD43" s="115" t="s">
        <v>3070</v>
      </c>
      <c r="BE43" s="115"/>
      <c r="BF43" s="115" t="s">
        <v>1252</v>
      </c>
      <c r="BG43" s="136"/>
      <c r="BH43" s="136" t="s">
        <v>1442</v>
      </c>
      <c r="BI43" s="129"/>
      <c r="BJ43" s="128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9"/>
      <c r="BS43" s="115" t="s">
        <v>3933</v>
      </c>
      <c r="BT43" s="128"/>
      <c r="BU43" s="128"/>
      <c r="BV43" s="128" t="str">
        <f>INDEX([1]DATA!$O$10:$O$285,MATCH(B43,[1]DATA!$C$10:$C$285,0))</f>
        <v>V.07.01.03</v>
      </c>
      <c r="BW43" s="115" t="s">
        <v>1311</v>
      </c>
      <c r="BX43" s="128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7"/>
      <c r="CG43" s="137"/>
      <c r="CH43" s="137"/>
      <c r="CI43" s="137"/>
      <c r="CJ43" s="137"/>
      <c r="CK43" s="137"/>
      <c r="CL43" s="137"/>
      <c r="CM43" s="137"/>
      <c r="CN43" s="137"/>
      <c r="CO43" s="137"/>
      <c r="CP43" s="137"/>
      <c r="CQ43" s="137"/>
      <c r="CR43" s="137"/>
      <c r="CS43" s="137"/>
      <c r="CT43" s="137"/>
      <c r="CU43" s="137"/>
      <c r="CV43" s="137"/>
      <c r="CW43" s="137"/>
      <c r="CX43" s="115" t="s">
        <v>79</v>
      </c>
      <c r="CY43" s="142"/>
      <c r="CZ43" s="128"/>
      <c r="DA43" s="128" t="s">
        <v>4443</v>
      </c>
    </row>
    <row r="44" spans="1:105" s="139" customFormat="1" ht="46.8" x14ac:dyDescent="0.3">
      <c r="A44" s="126" t="s">
        <v>1065</v>
      </c>
      <c r="B44" s="127" t="s">
        <v>486</v>
      </c>
      <c r="C44" s="128" t="s">
        <v>1245</v>
      </c>
      <c r="D44" s="128"/>
      <c r="E44" s="128"/>
      <c r="F44" s="128" t="s">
        <v>1245</v>
      </c>
      <c r="G44" s="115" t="s">
        <v>54</v>
      </c>
      <c r="H44" s="128" t="str">
        <f t="shared" si="0"/>
        <v>02</v>
      </c>
      <c r="I44" s="128" t="str">
        <f t="shared" si="1"/>
        <v>01</v>
      </c>
      <c r="J44" s="128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9"/>
      <c r="O44" s="132" t="s">
        <v>2268</v>
      </c>
      <c r="P44" s="156" t="s">
        <v>2269</v>
      </c>
      <c r="Q44" s="133" t="s">
        <v>1499</v>
      </c>
      <c r="R44" s="133" t="s">
        <v>3318</v>
      </c>
      <c r="S44" s="128" t="s">
        <v>3101</v>
      </c>
      <c r="T44" s="129"/>
      <c r="U44" s="128" t="s">
        <v>1351</v>
      </c>
      <c r="V44" s="133" t="s">
        <v>2270</v>
      </c>
      <c r="W44" s="129"/>
      <c r="X44" s="133" t="s">
        <v>2271</v>
      </c>
      <c r="Y44" s="133" t="s">
        <v>2272</v>
      </c>
      <c r="Z44" s="128" t="s">
        <v>3736</v>
      </c>
      <c r="AA44" s="129"/>
      <c r="AB44" s="134" t="s">
        <v>194</v>
      </c>
      <c r="AC44" s="115" t="s">
        <v>35</v>
      </c>
      <c r="AD44" s="134" t="s">
        <v>194</v>
      </c>
      <c r="AE44" s="134" t="str">
        <f t="shared" si="3"/>
        <v>2003</v>
      </c>
      <c r="AF44" s="135">
        <f t="shared" si="4"/>
        <v>16</v>
      </c>
      <c r="AG44" s="115" t="s">
        <v>25</v>
      </c>
      <c r="AH44" s="129"/>
      <c r="AI44" s="134" t="s">
        <v>194</v>
      </c>
      <c r="AJ44" s="115" t="s">
        <v>3928</v>
      </c>
      <c r="AK44" s="115" t="s">
        <v>22</v>
      </c>
      <c r="AL44" s="128"/>
      <c r="AM44" s="115" t="s">
        <v>22</v>
      </c>
      <c r="AN44" s="128"/>
      <c r="AO44" s="129"/>
      <c r="AP44" s="129"/>
      <c r="AQ44" s="129"/>
      <c r="AR44" s="115" t="s">
        <v>22</v>
      </c>
      <c r="AS44" s="115"/>
      <c r="AT44" s="129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9"/>
      <c r="BC44" s="129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9"/>
      <c r="BJ44" s="128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9"/>
      <c r="BS44" s="115" t="s">
        <v>34</v>
      </c>
      <c r="BT44" s="128"/>
      <c r="BU44" s="128"/>
      <c r="BV44" s="128" t="str">
        <f>INDEX([1]DATA!$O$10:$O$285,MATCH(B44,[1]DATA!$C$10:$C$285,0))</f>
        <v>V.07.01.03</v>
      </c>
      <c r="BW44" s="115" t="s">
        <v>1311</v>
      </c>
      <c r="BX44" s="128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7"/>
      <c r="CG44" s="137"/>
      <c r="CH44" s="137"/>
      <c r="CI44" s="137"/>
      <c r="CJ44" s="137"/>
      <c r="CK44" s="137"/>
      <c r="CL44" s="137"/>
      <c r="CM44" s="137"/>
      <c r="CN44" s="137"/>
      <c r="CO44" s="137"/>
      <c r="CP44" s="137"/>
      <c r="CQ44" s="137"/>
      <c r="CR44" s="137"/>
      <c r="CS44" s="137"/>
      <c r="CT44" s="137"/>
      <c r="CU44" s="137"/>
      <c r="CV44" s="137"/>
      <c r="CW44" s="137"/>
      <c r="CX44" s="115" t="s">
        <v>1321</v>
      </c>
      <c r="CY44" s="142"/>
      <c r="CZ44" s="128"/>
      <c r="DA44" s="128" t="s">
        <v>4443</v>
      </c>
    </row>
    <row r="45" spans="1:105" s="139" customFormat="1" ht="62.4" x14ac:dyDescent="0.3">
      <c r="A45" s="126" t="s">
        <v>1066</v>
      </c>
      <c r="B45" s="127" t="s">
        <v>634</v>
      </c>
      <c r="C45" s="128" t="s">
        <v>1245</v>
      </c>
      <c r="D45" s="128"/>
      <c r="E45" s="128"/>
      <c r="F45" s="128" t="s">
        <v>1245</v>
      </c>
      <c r="G45" s="115" t="s">
        <v>54</v>
      </c>
      <c r="H45" s="128" t="str">
        <f t="shared" si="0"/>
        <v>03</v>
      </c>
      <c r="I45" s="128" t="str">
        <f t="shared" si="1"/>
        <v>02</v>
      </c>
      <c r="J45" s="128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9"/>
      <c r="O45" s="140" t="s">
        <v>3159</v>
      </c>
      <c r="P45" s="147" t="s">
        <v>3160</v>
      </c>
      <c r="Q45" s="133" t="s">
        <v>3161</v>
      </c>
      <c r="R45" s="133" t="s">
        <v>3318</v>
      </c>
      <c r="S45" s="128" t="s">
        <v>3101</v>
      </c>
      <c r="T45" s="129"/>
      <c r="U45" s="128" t="s">
        <v>3478</v>
      </c>
      <c r="V45" s="133" t="s">
        <v>2287</v>
      </c>
      <c r="W45" s="129"/>
      <c r="X45" s="133" t="s">
        <v>2288</v>
      </c>
      <c r="Y45" s="133" t="s">
        <v>22</v>
      </c>
      <c r="Z45" s="128" t="s">
        <v>3737</v>
      </c>
      <c r="AA45" s="129"/>
      <c r="AB45" s="134" t="s">
        <v>142</v>
      </c>
      <c r="AC45" s="115" t="s">
        <v>35</v>
      </c>
      <c r="AD45" s="134" t="s">
        <v>142</v>
      </c>
      <c r="AE45" s="134" t="str">
        <f t="shared" si="3"/>
        <v>2009</v>
      </c>
      <c r="AF45" s="135">
        <f t="shared" si="4"/>
        <v>10</v>
      </c>
      <c r="AG45" s="115" t="s">
        <v>104</v>
      </c>
      <c r="AH45" s="129"/>
      <c r="AI45" s="134" t="s">
        <v>142</v>
      </c>
      <c r="AJ45" s="115" t="s">
        <v>3928</v>
      </c>
      <c r="AK45" s="115" t="s">
        <v>22</v>
      </c>
      <c r="AL45" s="128"/>
      <c r="AM45" s="115" t="s">
        <v>22</v>
      </c>
      <c r="AN45" s="128"/>
      <c r="AO45" s="129"/>
      <c r="AP45" s="129"/>
      <c r="AQ45" s="129"/>
      <c r="AR45" s="115" t="s">
        <v>22</v>
      </c>
      <c r="AS45" s="115"/>
      <c r="AT45" s="129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9"/>
      <c r="BC45" s="129"/>
      <c r="BD45" s="115" t="s">
        <v>3070</v>
      </c>
      <c r="BE45" s="115" t="s">
        <v>3909</v>
      </c>
      <c r="BF45" s="115" t="s">
        <v>1247</v>
      </c>
      <c r="BG45" s="136" t="s">
        <v>289</v>
      </c>
      <c r="BH45" s="136" t="s">
        <v>1442</v>
      </c>
      <c r="BI45" s="129"/>
      <c r="BJ45" s="128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9"/>
      <c r="BS45" s="115" t="s">
        <v>34</v>
      </c>
      <c r="BT45" s="128"/>
      <c r="BU45" s="128"/>
      <c r="BV45" s="128" t="str">
        <f>INDEX([1]DATA!$O$10:$O$285,MATCH(B45,[1]DATA!$C$10:$C$285,0))</f>
        <v>V.07.01.03</v>
      </c>
      <c r="BW45" s="128" t="s">
        <v>1311</v>
      </c>
      <c r="BX45" s="128"/>
      <c r="BY45" s="128">
        <v>3</v>
      </c>
      <c r="BZ45" s="128">
        <v>3</v>
      </c>
      <c r="CA45" s="128"/>
      <c r="CB45" s="128"/>
      <c r="CC45" s="128" t="s">
        <v>91</v>
      </c>
      <c r="CD45" s="128"/>
      <c r="CE45" s="128"/>
      <c r="CF45" s="137"/>
      <c r="CG45" s="137"/>
      <c r="CH45" s="137"/>
      <c r="CI45" s="137"/>
      <c r="CJ45" s="137"/>
      <c r="CK45" s="137"/>
      <c r="CL45" s="137"/>
      <c r="CM45" s="137"/>
      <c r="CN45" s="137"/>
      <c r="CO45" s="137"/>
      <c r="CP45" s="137"/>
      <c r="CQ45" s="137"/>
      <c r="CR45" s="137"/>
      <c r="CS45" s="137"/>
      <c r="CT45" s="137"/>
      <c r="CU45" s="137"/>
      <c r="CV45" s="137"/>
      <c r="CW45" s="137"/>
      <c r="CX45" s="115" t="s">
        <v>34</v>
      </c>
      <c r="CY45" s="142"/>
      <c r="CZ45" s="128"/>
      <c r="DA45" s="128" t="s">
        <v>4443</v>
      </c>
    </row>
    <row r="46" spans="1:105" s="139" customFormat="1" ht="46.8" x14ac:dyDescent="0.3">
      <c r="A46" s="126" t="s">
        <v>1067</v>
      </c>
      <c r="B46" s="127" t="s">
        <v>479</v>
      </c>
      <c r="C46" s="128" t="s">
        <v>1245</v>
      </c>
      <c r="D46" s="128"/>
      <c r="E46" s="128"/>
      <c r="F46" s="128" t="s">
        <v>1245</v>
      </c>
      <c r="G46" s="115" t="s">
        <v>54</v>
      </c>
      <c r="H46" s="128" t="str">
        <f t="shared" si="0"/>
        <v>15</v>
      </c>
      <c r="I46" s="128" t="str">
        <f t="shared" si="1"/>
        <v>07</v>
      </c>
      <c r="J46" s="128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9"/>
      <c r="O46" s="133" t="s">
        <v>2305</v>
      </c>
      <c r="P46" s="131" t="s">
        <v>3162</v>
      </c>
      <c r="Q46" s="133" t="s">
        <v>1498</v>
      </c>
      <c r="R46" s="133" t="s">
        <v>3318</v>
      </c>
      <c r="S46" s="128" t="s">
        <v>3101</v>
      </c>
      <c r="T46" s="129"/>
      <c r="U46" s="128" t="s">
        <v>3404</v>
      </c>
      <c r="V46" s="133" t="s">
        <v>2306</v>
      </c>
      <c r="W46" s="129"/>
      <c r="X46" s="133" t="s">
        <v>2307</v>
      </c>
      <c r="Y46" s="133" t="s">
        <v>2308</v>
      </c>
      <c r="Z46" s="128" t="s">
        <v>3738</v>
      </c>
      <c r="AA46" s="129"/>
      <c r="AB46" s="134" t="s">
        <v>51</v>
      </c>
      <c r="AC46" s="115" t="s">
        <v>35</v>
      </c>
      <c r="AD46" s="134" t="s">
        <v>51</v>
      </c>
      <c r="AE46" s="134" t="str">
        <f t="shared" si="3"/>
        <v>2002</v>
      </c>
      <c r="AF46" s="135">
        <f t="shared" si="4"/>
        <v>17</v>
      </c>
      <c r="AG46" s="115" t="s">
        <v>25</v>
      </c>
      <c r="AH46" s="129"/>
      <c r="AI46" s="134" t="s">
        <v>51</v>
      </c>
      <c r="AJ46" s="115" t="s">
        <v>3928</v>
      </c>
      <c r="AK46" s="115" t="s">
        <v>22</v>
      </c>
      <c r="AL46" s="128"/>
      <c r="AM46" s="115" t="s">
        <v>22</v>
      </c>
      <c r="AN46" s="128"/>
      <c r="AO46" s="129"/>
      <c r="AP46" s="129"/>
      <c r="AQ46" s="129"/>
      <c r="AR46" s="115" t="s">
        <v>22</v>
      </c>
      <c r="AS46" s="115"/>
      <c r="AT46" s="129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9"/>
      <c r="BC46" s="129"/>
      <c r="BD46" s="115" t="s">
        <v>3070</v>
      </c>
      <c r="BE46" s="115"/>
      <c r="BF46" s="115" t="s">
        <v>1247</v>
      </c>
      <c r="BG46" s="136"/>
      <c r="BH46" s="136" t="s">
        <v>1442</v>
      </c>
      <c r="BI46" s="129"/>
      <c r="BJ46" s="128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9"/>
      <c r="BS46" s="115" t="s">
        <v>1243</v>
      </c>
      <c r="BT46" s="128"/>
      <c r="BU46" s="128"/>
      <c r="BV46" s="128" t="str">
        <f>INDEX([1]DATA!$O$10:$O$285,MATCH(B46,[1]DATA!$C$10:$C$285,0))</f>
        <v>V.07.01.03</v>
      </c>
      <c r="BW46" s="115" t="s">
        <v>1311</v>
      </c>
      <c r="BX46" s="128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7"/>
      <c r="CG46" s="137"/>
      <c r="CH46" s="137"/>
      <c r="CI46" s="137"/>
      <c r="CJ46" s="137"/>
      <c r="CK46" s="137"/>
      <c r="CL46" s="137"/>
      <c r="CM46" s="137"/>
      <c r="CN46" s="137"/>
      <c r="CO46" s="137"/>
      <c r="CP46" s="137"/>
      <c r="CQ46" s="137"/>
      <c r="CR46" s="137"/>
      <c r="CS46" s="137"/>
      <c r="CT46" s="137"/>
      <c r="CU46" s="137"/>
      <c r="CV46" s="137"/>
      <c r="CW46" s="137"/>
      <c r="CX46" s="115" t="s">
        <v>3077</v>
      </c>
      <c r="CY46" s="142"/>
      <c r="CZ46" s="128"/>
      <c r="DA46" s="128" t="s">
        <v>4443</v>
      </c>
    </row>
    <row r="47" spans="1:105" s="139" customFormat="1" ht="93.6" x14ac:dyDescent="0.3">
      <c r="A47" s="126" t="s">
        <v>1068</v>
      </c>
      <c r="B47" s="127" t="s">
        <v>428</v>
      </c>
      <c r="C47" s="128" t="s">
        <v>1245</v>
      </c>
      <c r="D47" s="128"/>
      <c r="E47" s="128"/>
      <c r="F47" s="128" t="s">
        <v>1245</v>
      </c>
      <c r="G47" s="115" t="s">
        <v>20</v>
      </c>
      <c r="H47" s="128" t="str">
        <f t="shared" si="0"/>
        <v>25</v>
      </c>
      <c r="I47" s="128" t="str">
        <f t="shared" si="1"/>
        <v>06</v>
      </c>
      <c r="J47" s="128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9"/>
      <c r="O47" s="140" t="s">
        <v>3163</v>
      </c>
      <c r="P47" s="147" t="s">
        <v>1473</v>
      </c>
      <c r="Q47" s="133" t="s">
        <v>3161</v>
      </c>
      <c r="R47" s="133" t="s">
        <v>3318</v>
      </c>
      <c r="S47" s="128" t="s">
        <v>3101</v>
      </c>
      <c r="T47" s="129"/>
      <c r="U47" s="128" t="s">
        <v>3479</v>
      </c>
      <c r="V47" s="133" t="s">
        <v>2374</v>
      </c>
      <c r="W47" s="129"/>
      <c r="X47" s="133" t="s">
        <v>2375</v>
      </c>
      <c r="Y47" s="133" t="s">
        <v>2376</v>
      </c>
      <c r="Z47" s="128" t="s">
        <v>3739</v>
      </c>
      <c r="AA47" s="129"/>
      <c r="AB47" s="134" t="s">
        <v>247</v>
      </c>
      <c r="AC47" s="115" t="s">
        <v>35</v>
      </c>
      <c r="AD47" s="134" t="s">
        <v>247</v>
      </c>
      <c r="AE47" s="134" t="str">
        <f t="shared" si="3"/>
        <v>1999</v>
      </c>
      <c r="AF47" s="135">
        <f t="shared" si="4"/>
        <v>20</v>
      </c>
      <c r="AG47" s="115" t="s">
        <v>25</v>
      </c>
      <c r="AH47" s="129"/>
      <c r="AI47" s="134" t="s">
        <v>248</v>
      </c>
      <c r="AJ47" s="115" t="s">
        <v>3928</v>
      </c>
      <c r="AK47" s="115" t="s">
        <v>22</v>
      </c>
      <c r="AL47" s="128"/>
      <c r="AM47" s="115" t="s">
        <v>22</v>
      </c>
      <c r="AN47" s="128"/>
      <c r="AO47" s="129"/>
      <c r="AP47" s="129"/>
      <c r="AQ47" s="129"/>
      <c r="AR47" s="134" t="s">
        <v>430</v>
      </c>
      <c r="AS47" s="134" t="s">
        <v>1245</v>
      </c>
      <c r="AT47" s="129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9"/>
      <c r="BC47" s="129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9"/>
      <c r="BJ47" s="128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9"/>
      <c r="BS47" s="115" t="s">
        <v>34</v>
      </c>
      <c r="BT47" s="128"/>
      <c r="BU47" s="128"/>
      <c r="BV47" s="128" t="str">
        <f>INDEX([1]DATA!$O$10:$O$285,MATCH(B47,[1]DATA!$C$10:$C$285,0))</f>
        <v>V.07.01.03</v>
      </c>
      <c r="BW47" s="128" t="s">
        <v>1311</v>
      </c>
      <c r="BX47" s="128"/>
      <c r="BY47" s="128">
        <v>8</v>
      </c>
      <c r="BZ47" s="128">
        <v>4.6500000000000004</v>
      </c>
      <c r="CA47" s="128"/>
      <c r="CB47" s="128"/>
      <c r="CC47" s="128" t="s">
        <v>91</v>
      </c>
      <c r="CD47" s="128"/>
      <c r="CE47" s="128"/>
      <c r="CF47" s="137"/>
      <c r="CG47" s="137"/>
      <c r="CH47" s="137"/>
      <c r="CI47" s="137"/>
      <c r="CJ47" s="137"/>
      <c r="CK47" s="137"/>
      <c r="CL47" s="137"/>
      <c r="CM47" s="137"/>
      <c r="CN47" s="137"/>
      <c r="CO47" s="137"/>
      <c r="CP47" s="137"/>
      <c r="CQ47" s="137"/>
      <c r="CR47" s="137"/>
      <c r="CS47" s="137"/>
      <c r="CT47" s="137"/>
      <c r="CU47" s="137"/>
      <c r="CV47" s="137"/>
      <c r="CW47" s="137"/>
      <c r="CX47" s="115" t="s">
        <v>2816</v>
      </c>
      <c r="CY47" s="142"/>
      <c r="CZ47" s="128"/>
      <c r="DA47" s="128" t="s">
        <v>4443</v>
      </c>
    </row>
    <row r="48" spans="1:105" s="139" customFormat="1" ht="46.8" x14ac:dyDescent="0.3">
      <c r="A48" s="126" t="s">
        <v>1069</v>
      </c>
      <c r="B48" s="127" t="s">
        <v>481</v>
      </c>
      <c r="C48" s="128" t="s">
        <v>1245</v>
      </c>
      <c r="D48" s="128"/>
      <c r="E48" s="128"/>
      <c r="F48" s="128" t="s">
        <v>1245</v>
      </c>
      <c r="G48" s="115" t="s">
        <v>54</v>
      </c>
      <c r="H48" s="128" t="str">
        <f t="shared" si="0"/>
        <v>07</v>
      </c>
      <c r="I48" s="128" t="str">
        <f t="shared" si="1"/>
        <v>11</v>
      </c>
      <c r="J48" s="128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9"/>
      <c r="O48" s="132" t="s">
        <v>2507</v>
      </c>
      <c r="P48" s="156" t="s">
        <v>2508</v>
      </c>
      <c r="Q48" s="133" t="s">
        <v>1498</v>
      </c>
      <c r="R48" s="133" t="s">
        <v>3319</v>
      </c>
      <c r="S48" s="128" t="s">
        <v>3101</v>
      </c>
      <c r="T48" s="129"/>
      <c r="U48" s="128" t="s">
        <v>1411</v>
      </c>
      <c r="V48" s="133" t="s">
        <v>2509</v>
      </c>
      <c r="W48" s="129"/>
      <c r="X48" s="133" t="s">
        <v>2510</v>
      </c>
      <c r="Y48" s="133" t="s">
        <v>2511</v>
      </c>
      <c r="Z48" s="128" t="s">
        <v>3740</v>
      </c>
      <c r="AA48" s="129"/>
      <c r="AB48" s="134" t="s">
        <v>51</v>
      </c>
      <c r="AC48" s="115" t="s">
        <v>35</v>
      </c>
      <c r="AD48" s="134" t="s">
        <v>51</v>
      </c>
      <c r="AE48" s="134" t="str">
        <f t="shared" si="3"/>
        <v>2002</v>
      </c>
      <c r="AF48" s="135">
        <f t="shared" si="4"/>
        <v>17</v>
      </c>
      <c r="AG48" s="115" t="s">
        <v>25</v>
      </c>
      <c r="AH48" s="129"/>
      <c r="AI48" s="134" t="s">
        <v>51</v>
      </c>
      <c r="AJ48" s="115" t="s">
        <v>3928</v>
      </c>
      <c r="AK48" s="115" t="s">
        <v>22</v>
      </c>
      <c r="AL48" s="128"/>
      <c r="AM48" s="115" t="s">
        <v>22</v>
      </c>
      <c r="AN48" s="128"/>
      <c r="AO48" s="129"/>
      <c r="AP48" s="129"/>
      <c r="AQ48" s="129"/>
      <c r="AR48" s="115" t="s">
        <v>22</v>
      </c>
      <c r="AS48" s="115"/>
      <c r="AT48" s="129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9"/>
      <c r="BC48" s="129"/>
      <c r="BD48" s="115" t="s">
        <v>3070</v>
      </c>
      <c r="BE48" s="115"/>
      <c r="BF48" s="115" t="s">
        <v>1247</v>
      </c>
      <c r="BG48" s="136"/>
      <c r="BH48" s="136" t="s">
        <v>1442</v>
      </c>
      <c r="BI48" s="129"/>
      <c r="BJ48" s="128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9"/>
      <c r="BS48" s="115" t="s">
        <v>1243</v>
      </c>
      <c r="BT48" s="128"/>
      <c r="BU48" s="128"/>
      <c r="BV48" s="128" t="str">
        <f>INDEX([1]DATA!$O$10:$O$285,MATCH(B48,[1]DATA!$C$10:$C$285,0))</f>
        <v>V.07.01.03</v>
      </c>
      <c r="BW48" s="128" t="s">
        <v>1311</v>
      </c>
      <c r="BX48" s="128"/>
      <c r="BY48" s="128">
        <v>6</v>
      </c>
      <c r="BZ48" s="128">
        <v>3.99</v>
      </c>
      <c r="CA48" s="128"/>
      <c r="CB48" s="128"/>
      <c r="CC48" s="128" t="s">
        <v>2967</v>
      </c>
      <c r="CD48" s="128"/>
      <c r="CE48" s="128"/>
      <c r="CF48" s="137"/>
      <c r="CG48" s="137"/>
      <c r="CH48" s="137"/>
      <c r="CI48" s="137"/>
      <c r="CJ48" s="137"/>
      <c r="CK48" s="137"/>
      <c r="CL48" s="137"/>
      <c r="CM48" s="137"/>
      <c r="CN48" s="137"/>
      <c r="CO48" s="137"/>
      <c r="CP48" s="137"/>
      <c r="CQ48" s="137"/>
      <c r="CR48" s="137"/>
      <c r="CS48" s="137"/>
      <c r="CT48" s="137"/>
      <c r="CU48" s="137"/>
      <c r="CV48" s="137"/>
      <c r="CW48" s="137"/>
      <c r="CX48" s="115" t="s">
        <v>3077</v>
      </c>
      <c r="CY48" s="142"/>
      <c r="CZ48" s="128" t="s">
        <v>4443</v>
      </c>
      <c r="DA48" s="128" t="s">
        <v>4443</v>
      </c>
    </row>
    <row r="49" spans="1:105" s="139" customFormat="1" ht="78" x14ac:dyDescent="0.3">
      <c r="A49" s="126" t="s">
        <v>1070</v>
      </c>
      <c r="B49" s="127" t="s">
        <v>413</v>
      </c>
      <c r="C49" s="128" t="s">
        <v>1245</v>
      </c>
      <c r="D49" s="128"/>
      <c r="E49" s="128"/>
      <c r="F49" s="128" t="s">
        <v>1245</v>
      </c>
      <c r="G49" s="115" t="s">
        <v>20</v>
      </c>
      <c r="H49" s="128" t="str">
        <f t="shared" si="0"/>
        <v>10</v>
      </c>
      <c r="I49" s="128" t="str">
        <f t="shared" si="1"/>
        <v>08</v>
      </c>
      <c r="J49" s="128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9"/>
      <c r="O49" s="140" t="s">
        <v>3164</v>
      </c>
      <c r="P49" s="147" t="s">
        <v>3165</v>
      </c>
      <c r="Q49" s="133" t="s">
        <v>1498</v>
      </c>
      <c r="R49" s="133" t="s">
        <v>3318</v>
      </c>
      <c r="S49" s="128" t="s">
        <v>3101</v>
      </c>
      <c r="T49" s="129"/>
      <c r="U49" s="128" t="s">
        <v>3480</v>
      </c>
      <c r="V49" s="133" t="s">
        <v>2206</v>
      </c>
      <c r="W49" s="129"/>
      <c r="X49" s="133" t="s">
        <v>2527</v>
      </c>
      <c r="Y49" s="133" t="s">
        <v>2528</v>
      </c>
      <c r="Z49" s="128" t="s">
        <v>3741</v>
      </c>
      <c r="AA49" s="129"/>
      <c r="AB49" s="134" t="s">
        <v>265</v>
      </c>
      <c r="AC49" s="115" t="s">
        <v>35</v>
      </c>
      <c r="AD49" s="134" t="s">
        <v>265</v>
      </c>
      <c r="AE49" s="134" t="str">
        <f t="shared" si="3"/>
        <v>1996</v>
      </c>
      <c r="AF49" s="135">
        <f t="shared" si="4"/>
        <v>23</v>
      </c>
      <c r="AG49" s="115" t="s">
        <v>25</v>
      </c>
      <c r="AH49" s="129"/>
      <c r="AI49" s="134" t="s">
        <v>415</v>
      </c>
      <c r="AJ49" s="115" t="s">
        <v>3928</v>
      </c>
      <c r="AK49" s="115" t="s">
        <v>22</v>
      </c>
      <c r="AL49" s="128"/>
      <c r="AM49" s="115" t="s">
        <v>22</v>
      </c>
      <c r="AN49" s="128"/>
      <c r="AO49" s="129"/>
      <c r="AP49" s="129"/>
      <c r="AQ49" s="129"/>
      <c r="AR49" s="115" t="s">
        <v>22</v>
      </c>
      <c r="AS49" s="115"/>
      <c r="AT49" s="129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9"/>
      <c r="BC49" s="129"/>
      <c r="BD49" s="115" t="s">
        <v>3070</v>
      </c>
      <c r="BE49" s="115"/>
      <c r="BF49" s="115" t="s">
        <v>1247</v>
      </c>
      <c r="BG49" s="136"/>
      <c r="BH49" s="136" t="s">
        <v>1442</v>
      </c>
      <c r="BI49" s="129"/>
      <c r="BJ49" s="128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9"/>
      <c r="BS49" s="158" t="s">
        <v>1243</v>
      </c>
      <c r="BT49" s="128"/>
      <c r="BU49" s="128"/>
      <c r="BV49" s="128" t="str">
        <f>INDEX([1]DATA!$O$10:$O$285,MATCH(B49,[1]DATA!$C$10:$C$285,0))</f>
        <v>V.07.01.03</v>
      </c>
      <c r="BW49" s="115" t="s">
        <v>1311</v>
      </c>
      <c r="BX49" s="126" t="s">
        <v>3113</v>
      </c>
      <c r="BY49" s="115">
        <v>9</v>
      </c>
      <c r="BZ49" s="115">
        <v>4.9800000000000004</v>
      </c>
      <c r="CA49" s="136" t="s">
        <v>3111</v>
      </c>
      <c r="CB49" s="115"/>
      <c r="CC49" s="136" t="s">
        <v>3111</v>
      </c>
      <c r="CD49" s="115" t="s">
        <v>3112</v>
      </c>
      <c r="CE49" s="136" t="s">
        <v>3105</v>
      </c>
      <c r="CF49" s="137"/>
      <c r="CG49" s="137"/>
      <c r="CH49" s="137"/>
      <c r="CI49" s="137"/>
      <c r="CJ49" s="137"/>
      <c r="CK49" s="137"/>
      <c r="CL49" s="137"/>
      <c r="CM49" s="137"/>
      <c r="CN49" s="137"/>
      <c r="CO49" s="137"/>
      <c r="CP49" s="137"/>
      <c r="CQ49" s="137"/>
      <c r="CR49" s="137"/>
      <c r="CS49" s="137"/>
      <c r="CT49" s="137"/>
      <c r="CU49" s="137"/>
      <c r="CV49" s="137"/>
      <c r="CW49" s="137"/>
      <c r="CX49" s="158" t="s">
        <v>3269</v>
      </c>
      <c r="CY49" s="142"/>
      <c r="CZ49" s="128"/>
      <c r="DA49" s="128" t="s">
        <v>4443</v>
      </c>
    </row>
    <row r="50" spans="1:105" s="139" customFormat="1" ht="62.4" x14ac:dyDescent="0.3">
      <c r="A50" s="126" t="s">
        <v>1279</v>
      </c>
      <c r="B50" s="127" t="s">
        <v>483</v>
      </c>
      <c r="C50" s="128" t="s">
        <v>1245</v>
      </c>
      <c r="D50" s="128"/>
      <c r="E50" s="128"/>
      <c r="F50" s="128" t="s">
        <v>1245</v>
      </c>
      <c r="G50" s="115" t="s">
        <v>54</v>
      </c>
      <c r="H50" s="128" t="str">
        <f t="shared" si="0"/>
        <v>17</v>
      </c>
      <c r="I50" s="128" t="str">
        <f t="shared" si="1"/>
        <v>12</v>
      </c>
      <c r="J50" s="128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9"/>
      <c r="O50" s="132" t="s">
        <v>2536</v>
      </c>
      <c r="P50" s="156" t="s">
        <v>2537</v>
      </c>
      <c r="Q50" s="133" t="s">
        <v>1498</v>
      </c>
      <c r="R50" s="133" t="s">
        <v>3318</v>
      </c>
      <c r="S50" s="128" t="s">
        <v>3101</v>
      </c>
      <c r="T50" s="129"/>
      <c r="U50" s="128" t="s">
        <v>3329</v>
      </c>
      <c r="V50" s="133" t="s">
        <v>2538</v>
      </c>
      <c r="W50" s="129"/>
      <c r="X50" s="133" t="s">
        <v>2539</v>
      </c>
      <c r="Y50" s="133" t="s">
        <v>2540</v>
      </c>
      <c r="Z50" s="128" t="s">
        <v>3742</v>
      </c>
      <c r="AA50" s="129"/>
      <c r="AB50" s="134" t="s">
        <v>194</v>
      </c>
      <c r="AC50" s="115" t="s">
        <v>35</v>
      </c>
      <c r="AD50" s="134" t="s">
        <v>194</v>
      </c>
      <c r="AE50" s="134" t="str">
        <f t="shared" si="3"/>
        <v>2003</v>
      </c>
      <c r="AF50" s="135">
        <f t="shared" si="4"/>
        <v>16</v>
      </c>
      <c r="AG50" s="115" t="s">
        <v>25</v>
      </c>
      <c r="AH50" s="129"/>
      <c r="AI50" s="134" t="s">
        <v>194</v>
      </c>
      <c r="AJ50" s="115" t="s">
        <v>3928</v>
      </c>
      <c r="AK50" s="115" t="s">
        <v>22</v>
      </c>
      <c r="AL50" s="128"/>
      <c r="AM50" s="115" t="s">
        <v>22</v>
      </c>
      <c r="AN50" s="128"/>
      <c r="AO50" s="129"/>
      <c r="AP50" s="129"/>
      <c r="AQ50" s="129"/>
      <c r="AR50" s="115" t="s">
        <v>22</v>
      </c>
      <c r="AS50" s="115"/>
      <c r="AT50" s="129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9"/>
      <c r="BC50" s="129"/>
      <c r="BD50" s="115" t="s">
        <v>3073</v>
      </c>
      <c r="BE50" s="115"/>
      <c r="BF50" s="115" t="s">
        <v>1252</v>
      </c>
      <c r="BG50" s="115"/>
      <c r="BH50" s="115" t="s">
        <v>2872</v>
      </c>
      <c r="BI50" s="129"/>
      <c r="BJ50" s="128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9"/>
      <c r="BS50" s="115" t="s">
        <v>1243</v>
      </c>
      <c r="BT50" s="128"/>
      <c r="BU50" s="128"/>
      <c r="BV50" s="128" t="str">
        <f>INDEX([1]DATA!$O$10:$O$285,MATCH(B50,[1]DATA!$C$10:$C$285,0))</f>
        <v>V.07.01.03</v>
      </c>
      <c r="BW50" s="128" t="s">
        <v>1311</v>
      </c>
      <c r="BX50" s="128"/>
      <c r="BY50" s="128">
        <v>6</v>
      </c>
      <c r="BZ50" s="128">
        <v>3.99</v>
      </c>
      <c r="CA50" s="128"/>
      <c r="CB50" s="128"/>
      <c r="CC50" s="128" t="s">
        <v>1318</v>
      </c>
      <c r="CD50" s="128"/>
      <c r="CE50" s="128"/>
      <c r="CF50" s="137"/>
      <c r="CG50" s="137"/>
      <c r="CH50" s="137"/>
      <c r="CI50" s="137"/>
      <c r="CJ50" s="137"/>
      <c r="CK50" s="137"/>
      <c r="CL50" s="137"/>
      <c r="CM50" s="137"/>
      <c r="CN50" s="137"/>
      <c r="CO50" s="137"/>
      <c r="CP50" s="137"/>
      <c r="CQ50" s="137"/>
      <c r="CR50" s="137"/>
      <c r="CS50" s="137"/>
      <c r="CT50" s="137"/>
      <c r="CU50" s="137"/>
      <c r="CV50" s="137"/>
      <c r="CW50" s="137"/>
      <c r="CX50" s="115" t="s">
        <v>1321</v>
      </c>
      <c r="CY50" s="142"/>
      <c r="CZ50" s="128"/>
      <c r="DA50" s="128" t="s">
        <v>4443</v>
      </c>
    </row>
    <row r="51" spans="1:105" s="139" customFormat="1" ht="78" x14ac:dyDescent="0.3">
      <c r="A51" s="126" t="s">
        <v>1280</v>
      </c>
      <c r="B51" s="153" t="s">
        <v>1480</v>
      </c>
      <c r="C51" s="128" t="s">
        <v>1245</v>
      </c>
      <c r="D51" s="128"/>
      <c r="E51" s="128"/>
      <c r="F51" s="128" t="s">
        <v>1245</v>
      </c>
      <c r="G51" s="128" t="s">
        <v>20</v>
      </c>
      <c r="H51" s="128" t="str">
        <f t="shared" si="0"/>
        <v>13</v>
      </c>
      <c r="I51" s="128" t="str">
        <f t="shared" si="1"/>
        <v>04</v>
      </c>
      <c r="J51" s="128" t="str">
        <f t="shared" si="2"/>
        <v>1989</v>
      </c>
      <c r="K51" s="128" t="s">
        <v>1339</v>
      </c>
      <c r="L51" s="126" t="s">
        <v>3828</v>
      </c>
      <c r="M51" s="115" t="s">
        <v>3219</v>
      </c>
      <c r="N51" s="129"/>
      <c r="O51" s="140" t="s">
        <v>1466</v>
      </c>
      <c r="P51" s="131" t="s">
        <v>3166</v>
      </c>
      <c r="Q51" s="133" t="s">
        <v>1498</v>
      </c>
      <c r="R51" s="133" t="s">
        <v>3318</v>
      </c>
      <c r="S51" s="128" t="s">
        <v>3101</v>
      </c>
      <c r="T51" s="129"/>
      <c r="U51" s="128" t="s">
        <v>3377</v>
      </c>
      <c r="V51" s="128" t="s">
        <v>2790</v>
      </c>
      <c r="W51" s="129"/>
      <c r="X51" s="140" t="s">
        <v>1467</v>
      </c>
      <c r="Y51" s="157"/>
      <c r="Z51" s="128" t="e">
        <v>#N/A</v>
      </c>
      <c r="AA51" s="129"/>
      <c r="AB51" s="149" t="s">
        <v>1485</v>
      </c>
      <c r="AC51" s="128" t="s">
        <v>35</v>
      </c>
      <c r="AD51" s="126" t="s">
        <v>1476</v>
      </c>
      <c r="AE51" s="134" t="str">
        <f t="shared" si="3"/>
        <v>2018</v>
      </c>
      <c r="AF51" s="135">
        <f t="shared" si="4"/>
        <v>1</v>
      </c>
      <c r="AG51" s="115" t="s">
        <v>104</v>
      </c>
      <c r="AH51" s="129"/>
      <c r="AI51" s="126" t="s">
        <v>1481</v>
      </c>
      <c r="AJ51" s="115" t="s">
        <v>3928</v>
      </c>
      <c r="AK51" s="128"/>
      <c r="AL51" s="128"/>
      <c r="AM51" s="128"/>
      <c r="AN51" s="128"/>
      <c r="AO51" s="129"/>
      <c r="AP51" s="129"/>
      <c r="AQ51" s="129"/>
      <c r="AR51" s="128"/>
      <c r="AS51" s="128"/>
      <c r="AT51" s="129"/>
      <c r="AU51" s="128" t="s">
        <v>29</v>
      </c>
      <c r="AV51" s="159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6" t="s">
        <v>3943</v>
      </c>
      <c r="BA51" s="128"/>
      <c r="BB51" s="129"/>
      <c r="BC51" s="129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9"/>
      <c r="BJ51" s="128" t="str">
        <f>INDEX([1]DATA!$Z$10:$Z$285,MATCH(B51,[1]DATA!$C$10:$C$285,0))</f>
        <v/>
      </c>
      <c r="BK51" s="126" t="s">
        <v>3894</v>
      </c>
      <c r="BL51" s="128"/>
      <c r="BM51" s="128"/>
      <c r="BN51" s="128"/>
      <c r="BO51" s="115" t="s">
        <v>2870</v>
      </c>
      <c r="BP51" s="128" t="s">
        <v>2868</v>
      </c>
      <c r="BQ51" s="128"/>
      <c r="BR51" s="129"/>
      <c r="BS51" s="128" t="s">
        <v>34</v>
      </c>
      <c r="BT51" s="128"/>
      <c r="BU51" s="128"/>
      <c r="BV51" s="128" t="str">
        <f>INDEX([1]DATA!$O$10:$O$285,MATCH(B51,[1]DATA!$C$10:$C$285,0))</f>
        <v>V.07.01.03</v>
      </c>
      <c r="BW51" s="128" t="s">
        <v>1311</v>
      </c>
      <c r="BX51" s="126" t="s">
        <v>2986</v>
      </c>
      <c r="BY51" s="128">
        <v>1</v>
      </c>
      <c r="BZ51" s="128">
        <v>2.34</v>
      </c>
      <c r="CA51" s="126" t="s">
        <v>2986</v>
      </c>
      <c r="CB51" s="128"/>
      <c r="CC51" s="126" t="s">
        <v>2986</v>
      </c>
      <c r="CD51" s="128"/>
      <c r="CE51" s="128"/>
      <c r="CF51" s="137"/>
      <c r="CG51" s="137"/>
      <c r="CH51" s="137"/>
      <c r="CI51" s="137"/>
      <c r="CJ51" s="137"/>
      <c r="CK51" s="137"/>
      <c r="CL51" s="137"/>
      <c r="CM51" s="137"/>
      <c r="CN51" s="137"/>
      <c r="CO51" s="137"/>
      <c r="CP51" s="137"/>
      <c r="CQ51" s="137"/>
      <c r="CR51" s="137"/>
      <c r="CS51" s="137"/>
      <c r="CT51" s="137"/>
      <c r="CU51" s="137"/>
      <c r="CV51" s="137"/>
      <c r="CW51" s="137"/>
      <c r="CX51" s="128" t="s">
        <v>34</v>
      </c>
      <c r="CY51" s="142"/>
      <c r="CZ51" s="128"/>
      <c r="DA51" s="128" t="s">
        <v>4443</v>
      </c>
    </row>
    <row r="52" spans="1:105" s="139" customFormat="1" ht="62.4" x14ac:dyDescent="0.3">
      <c r="A52" s="126" t="s">
        <v>1071</v>
      </c>
      <c r="B52" s="127" t="s">
        <v>724</v>
      </c>
      <c r="C52" s="128" t="s">
        <v>1245</v>
      </c>
      <c r="D52" s="128"/>
      <c r="E52" s="128"/>
      <c r="F52" s="128" t="s">
        <v>1245</v>
      </c>
      <c r="G52" s="115" t="s">
        <v>20</v>
      </c>
      <c r="H52" s="128" t="str">
        <f t="shared" si="0"/>
        <v>02</v>
      </c>
      <c r="I52" s="128" t="str">
        <f t="shared" si="1"/>
        <v>04</v>
      </c>
      <c r="J52" s="128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9"/>
      <c r="O52" s="140" t="s">
        <v>3167</v>
      </c>
      <c r="P52" s="147" t="s">
        <v>3168</v>
      </c>
      <c r="Q52" s="133" t="s">
        <v>3161</v>
      </c>
      <c r="R52" s="133" t="s">
        <v>3318</v>
      </c>
      <c r="S52" s="128" t="s">
        <v>3320</v>
      </c>
      <c r="T52" s="129"/>
      <c r="U52" s="128" t="s">
        <v>3345</v>
      </c>
      <c r="V52" s="133" t="s">
        <v>2557</v>
      </c>
      <c r="W52" s="129"/>
      <c r="X52" s="133" t="s">
        <v>2558</v>
      </c>
      <c r="Y52" s="133" t="s">
        <v>22</v>
      </c>
      <c r="Z52" s="128" t="s">
        <v>3743</v>
      </c>
      <c r="AA52" s="129"/>
      <c r="AB52" s="134" t="s">
        <v>105</v>
      </c>
      <c r="AC52" s="115" t="s">
        <v>35</v>
      </c>
      <c r="AD52" s="134" t="s">
        <v>105</v>
      </c>
      <c r="AE52" s="134" t="str">
        <f t="shared" si="3"/>
        <v>2015</v>
      </c>
      <c r="AF52" s="135">
        <f t="shared" si="4"/>
        <v>4</v>
      </c>
      <c r="AG52" s="115" t="s">
        <v>104</v>
      </c>
      <c r="AH52" s="129"/>
      <c r="AI52" s="134" t="s">
        <v>105</v>
      </c>
      <c r="AJ52" s="115" t="s">
        <v>3928</v>
      </c>
      <c r="AK52" s="115" t="s">
        <v>22</v>
      </c>
      <c r="AL52" s="128"/>
      <c r="AM52" s="115" t="s">
        <v>22</v>
      </c>
      <c r="AN52" s="128"/>
      <c r="AO52" s="129"/>
      <c r="AP52" s="129"/>
      <c r="AQ52" s="129"/>
      <c r="AR52" s="115" t="s">
        <v>22</v>
      </c>
      <c r="AS52" s="115"/>
      <c r="AT52" s="129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9"/>
      <c r="BC52" s="129"/>
      <c r="BD52" s="136" t="s">
        <v>3009</v>
      </c>
      <c r="BE52" s="136" t="s">
        <v>3909</v>
      </c>
      <c r="BF52" s="115" t="s">
        <v>1483</v>
      </c>
      <c r="BG52" s="115"/>
      <c r="BH52" s="115" t="s">
        <v>2872</v>
      </c>
      <c r="BI52" s="129"/>
      <c r="BJ52" s="128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9"/>
      <c r="BS52" s="115" t="s">
        <v>34</v>
      </c>
      <c r="BT52" s="128"/>
      <c r="BU52" s="128"/>
      <c r="BV52" s="128" t="str">
        <f>INDEX([1]DATA!$O$10:$O$285,MATCH(B52,[1]DATA!$C$10:$C$285,0))</f>
        <v>V.07.01.03</v>
      </c>
      <c r="BW52" s="128" t="s">
        <v>1311</v>
      </c>
      <c r="BX52" s="128"/>
      <c r="BY52" s="128">
        <v>2</v>
      </c>
      <c r="BZ52" s="128">
        <v>2.67</v>
      </c>
      <c r="CA52" s="128"/>
      <c r="CB52" s="128"/>
      <c r="CC52" s="128" t="s">
        <v>91</v>
      </c>
      <c r="CD52" s="128"/>
      <c r="CE52" s="128"/>
      <c r="CF52" s="137"/>
      <c r="CG52" s="137"/>
      <c r="CH52" s="137"/>
      <c r="CI52" s="137"/>
      <c r="CJ52" s="137"/>
      <c r="CK52" s="137"/>
      <c r="CL52" s="137"/>
      <c r="CM52" s="137"/>
      <c r="CN52" s="137"/>
      <c r="CO52" s="137"/>
      <c r="CP52" s="137"/>
      <c r="CQ52" s="137"/>
      <c r="CR52" s="137"/>
      <c r="CS52" s="137"/>
      <c r="CT52" s="137"/>
      <c r="CU52" s="137"/>
      <c r="CV52" s="137"/>
      <c r="CW52" s="137"/>
      <c r="CX52" s="115" t="s">
        <v>2816</v>
      </c>
      <c r="CY52" s="142"/>
      <c r="CZ52" s="128"/>
      <c r="DA52" s="128" t="s">
        <v>4443</v>
      </c>
    </row>
    <row r="53" spans="1:105" s="139" customFormat="1" ht="78" x14ac:dyDescent="0.3">
      <c r="A53" s="126" t="s">
        <v>1072</v>
      </c>
      <c r="B53" s="127" t="s">
        <v>530</v>
      </c>
      <c r="C53" s="128" t="s">
        <v>1245</v>
      </c>
      <c r="D53" s="128"/>
      <c r="E53" s="128"/>
      <c r="F53" s="128" t="s">
        <v>1245</v>
      </c>
      <c r="G53" s="115" t="s">
        <v>20</v>
      </c>
      <c r="H53" s="128" t="str">
        <f t="shared" si="0"/>
        <v>28</v>
      </c>
      <c r="I53" s="128" t="str">
        <f t="shared" si="1"/>
        <v>02</v>
      </c>
      <c r="J53" s="128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9"/>
      <c r="O53" s="132" t="s">
        <v>2623</v>
      </c>
      <c r="P53" s="156" t="s">
        <v>2624</v>
      </c>
      <c r="Q53" s="133" t="s">
        <v>1498</v>
      </c>
      <c r="R53" s="133" t="s">
        <v>3318</v>
      </c>
      <c r="S53" s="128" t="s">
        <v>3101</v>
      </c>
      <c r="T53" s="129"/>
      <c r="U53" s="128" t="s">
        <v>3481</v>
      </c>
      <c r="V53" s="133" t="s">
        <v>2625</v>
      </c>
      <c r="W53" s="129"/>
      <c r="X53" s="133" t="s">
        <v>2626</v>
      </c>
      <c r="Y53" s="133" t="s">
        <v>2627</v>
      </c>
      <c r="Z53" s="128" t="s">
        <v>3744</v>
      </c>
      <c r="AA53" s="129"/>
      <c r="AB53" s="134" t="s">
        <v>51</v>
      </c>
      <c r="AC53" s="115" t="s">
        <v>35</v>
      </c>
      <c r="AD53" s="134" t="s">
        <v>51</v>
      </c>
      <c r="AE53" s="134" t="str">
        <f t="shared" si="3"/>
        <v>2002</v>
      </c>
      <c r="AF53" s="135">
        <f t="shared" si="4"/>
        <v>17</v>
      </c>
      <c r="AG53" s="115" t="s">
        <v>25</v>
      </c>
      <c r="AH53" s="129"/>
      <c r="AI53" s="134" t="s">
        <v>51</v>
      </c>
      <c r="AJ53" s="115" t="s">
        <v>3928</v>
      </c>
      <c r="AK53" s="115" t="s">
        <v>22</v>
      </c>
      <c r="AL53" s="128"/>
      <c r="AM53" s="115" t="s">
        <v>22</v>
      </c>
      <c r="AN53" s="128"/>
      <c r="AO53" s="129"/>
      <c r="AP53" s="129"/>
      <c r="AQ53" s="129"/>
      <c r="AR53" s="115" t="s">
        <v>22</v>
      </c>
      <c r="AS53" s="115"/>
      <c r="AT53" s="129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9"/>
      <c r="BC53" s="129"/>
      <c r="BD53" s="115" t="s">
        <v>3070</v>
      </c>
      <c r="BE53" s="136" t="s">
        <v>3293</v>
      </c>
      <c r="BF53" s="115" t="s">
        <v>1247</v>
      </c>
      <c r="BG53" s="115"/>
      <c r="BH53" s="115" t="s">
        <v>1442</v>
      </c>
      <c r="BI53" s="129"/>
      <c r="BJ53" s="128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9"/>
      <c r="BS53" s="115" t="s">
        <v>1243</v>
      </c>
      <c r="BT53" s="128"/>
      <c r="BU53" s="128"/>
      <c r="BV53" s="128" t="str">
        <f>INDEX([1]DATA!$O$10:$O$285,MATCH(B53,[1]DATA!$C$10:$C$285,0))</f>
        <v>V.07.01.03</v>
      </c>
      <c r="BW53" s="115" t="s">
        <v>1311</v>
      </c>
      <c r="BX53" s="128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7"/>
      <c r="CG53" s="137"/>
      <c r="CH53" s="137"/>
      <c r="CI53" s="137"/>
      <c r="CJ53" s="137"/>
      <c r="CK53" s="137"/>
      <c r="CL53" s="137"/>
      <c r="CM53" s="137"/>
      <c r="CN53" s="137"/>
      <c r="CO53" s="137"/>
      <c r="CP53" s="137"/>
      <c r="CQ53" s="137"/>
      <c r="CR53" s="137"/>
      <c r="CS53" s="137"/>
      <c r="CT53" s="137"/>
      <c r="CU53" s="137"/>
      <c r="CV53" s="137"/>
      <c r="CW53" s="137"/>
      <c r="CX53" s="115" t="s">
        <v>3077</v>
      </c>
      <c r="CY53" s="142"/>
      <c r="CZ53" s="128"/>
      <c r="DA53" s="128" t="s">
        <v>4443</v>
      </c>
    </row>
    <row r="54" spans="1:105" s="139" customFormat="1" ht="62.4" x14ac:dyDescent="0.3">
      <c r="A54" s="126" t="s">
        <v>1073</v>
      </c>
      <c r="B54" s="127" t="s">
        <v>550</v>
      </c>
      <c r="C54" s="128" t="s">
        <v>1245</v>
      </c>
      <c r="D54" s="128"/>
      <c r="E54" s="128"/>
      <c r="F54" s="128" t="s">
        <v>1245</v>
      </c>
      <c r="G54" s="115" t="s">
        <v>54</v>
      </c>
      <c r="H54" s="128" t="str">
        <f t="shared" si="0"/>
        <v>10</v>
      </c>
      <c r="I54" s="128" t="str">
        <f t="shared" si="1"/>
        <v>03</v>
      </c>
      <c r="J54" s="128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9"/>
      <c r="O54" s="132" t="s">
        <v>2741</v>
      </c>
      <c r="P54" s="156" t="s">
        <v>2742</v>
      </c>
      <c r="Q54" s="133" t="s">
        <v>1517</v>
      </c>
      <c r="R54" s="133" t="s">
        <v>3318</v>
      </c>
      <c r="S54" s="128" t="s">
        <v>3321</v>
      </c>
      <c r="T54" s="129"/>
      <c r="U54" s="128" t="s">
        <v>3393</v>
      </c>
      <c r="V54" s="133" t="s">
        <v>2743</v>
      </c>
      <c r="W54" s="129"/>
      <c r="X54" s="133" t="s">
        <v>2744</v>
      </c>
      <c r="Y54" s="133" t="s">
        <v>2745</v>
      </c>
      <c r="Z54" s="128" t="s">
        <v>3745</v>
      </c>
      <c r="AA54" s="129"/>
      <c r="AB54" s="134" t="s">
        <v>123</v>
      </c>
      <c r="AC54" s="115" t="s">
        <v>35</v>
      </c>
      <c r="AD54" s="134" t="s">
        <v>139</v>
      </c>
      <c r="AE54" s="134" t="str">
        <f t="shared" si="3"/>
        <v>2008</v>
      </c>
      <c r="AF54" s="135">
        <f t="shared" si="4"/>
        <v>11</v>
      </c>
      <c r="AG54" s="115" t="s">
        <v>104</v>
      </c>
      <c r="AH54" s="129"/>
      <c r="AI54" s="134" t="s">
        <v>123</v>
      </c>
      <c r="AJ54" s="115" t="s">
        <v>3928</v>
      </c>
      <c r="AK54" s="115" t="s">
        <v>22</v>
      </c>
      <c r="AL54" s="128"/>
      <c r="AM54" s="115" t="s">
        <v>22</v>
      </c>
      <c r="AN54" s="128"/>
      <c r="AO54" s="129"/>
      <c r="AP54" s="129"/>
      <c r="AQ54" s="129"/>
      <c r="AR54" s="115" t="s">
        <v>22</v>
      </c>
      <c r="AS54" s="115"/>
      <c r="AT54" s="129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9"/>
      <c r="BC54" s="129"/>
      <c r="BD54" s="136" t="s">
        <v>3009</v>
      </c>
      <c r="BE54" s="136" t="s">
        <v>3909</v>
      </c>
      <c r="BF54" s="115" t="s">
        <v>1483</v>
      </c>
      <c r="BG54" s="115"/>
      <c r="BH54" s="115" t="s">
        <v>1442</v>
      </c>
      <c r="BI54" s="129"/>
      <c r="BJ54" s="128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9"/>
      <c r="BS54" s="115" t="s">
        <v>3933</v>
      </c>
      <c r="BT54" s="128"/>
      <c r="BU54" s="128"/>
      <c r="BV54" s="128" t="str">
        <f>INDEX([1]DATA!$O$10:$O$285,MATCH(B54,[1]DATA!$C$10:$C$285,0))</f>
        <v>V.07.01.03</v>
      </c>
      <c r="BW54" s="115" t="s">
        <v>1311</v>
      </c>
      <c r="BX54" s="128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7"/>
      <c r="CG54" s="137"/>
      <c r="CH54" s="137"/>
      <c r="CI54" s="137"/>
      <c r="CJ54" s="137"/>
      <c r="CK54" s="137"/>
      <c r="CL54" s="137"/>
      <c r="CM54" s="137"/>
      <c r="CN54" s="137"/>
      <c r="CO54" s="137"/>
      <c r="CP54" s="137"/>
      <c r="CQ54" s="137"/>
      <c r="CR54" s="137"/>
      <c r="CS54" s="137"/>
      <c r="CT54" s="137"/>
      <c r="CU54" s="137"/>
      <c r="CV54" s="137"/>
      <c r="CW54" s="137"/>
      <c r="CX54" s="115" t="s">
        <v>79</v>
      </c>
      <c r="CY54" s="142"/>
      <c r="CZ54" s="128"/>
      <c r="DA54" s="128" t="s">
        <v>4443</v>
      </c>
    </row>
    <row r="55" spans="1:105" s="139" customFormat="1" ht="78" x14ac:dyDescent="0.3">
      <c r="A55" s="126" t="s">
        <v>1074</v>
      </c>
      <c r="B55" s="153" t="s">
        <v>2895</v>
      </c>
      <c r="C55" s="128" t="s">
        <v>1245</v>
      </c>
      <c r="D55" s="128"/>
      <c r="E55" s="128"/>
      <c r="F55" s="128" t="s">
        <v>1245</v>
      </c>
      <c r="G55" s="128" t="s">
        <v>20</v>
      </c>
      <c r="H55" s="128" t="str">
        <f t="shared" si="0"/>
        <v>06</v>
      </c>
      <c r="I55" s="128" t="str">
        <f t="shared" si="1"/>
        <v>09</v>
      </c>
      <c r="J55" s="128" t="str">
        <f t="shared" si="2"/>
        <v>1985</v>
      </c>
      <c r="K55" s="141" t="s">
        <v>2970</v>
      </c>
      <c r="L55" s="126" t="s">
        <v>2899</v>
      </c>
      <c r="M55" s="115" t="s">
        <v>3219</v>
      </c>
      <c r="N55" s="129"/>
      <c r="O55" s="160" t="s">
        <v>2969</v>
      </c>
      <c r="P55" s="161" t="s">
        <v>2896</v>
      </c>
      <c r="Q55" s="133" t="s">
        <v>3161</v>
      </c>
      <c r="R55" s="133" t="s">
        <v>3318</v>
      </c>
      <c r="S55" s="128" t="s">
        <v>3101</v>
      </c>
      <c r="T55" s="129"/>
      <c r="U55" s="128" t="s">
        <v>3377</v>
      </c>
      <c r="V55" s="128" t="s">
        <v>2897</v>
      </c>
      <c r="W55" s="129"/>
      <c r="X55" s="145" t="s">
        <v>2898</v>
      </c>
      <c r="Y55" s="141"/>
      <c r="Z55" s="128" t="e">
        <v>#N/A</v>
      </c>
      <c r="AA55" s="129"/>
      <c r="AB55" s="126" t="s">
        <v>2877</v>
      </c>
      <c r="AC55" s="115" t="s">
        <v>35</v>
      </c>
      <c r="AD55" s="126" t="s">
        <v>2877</v>
      </c>
      <c r="AE55" s="134" t="str">
        <f t="shared" si="3"/>
        <v>2019</v>
      </c>
      <c r="AF55" s="135">
        <f t="shared" si="4"/>
        <v>0</v>
      </c>
      <c r="AG55" s="128" t="s">
        <v>2894</v>
      </c>
      <c r="AH55" s="129"/>
      <c r="AI55" s="126" t="s">
        <v>2877</v>
      </c>
      <c r="AJ55" s="115" t="s">
        <v>3928</v>
      </c>
      <c r="AK55" s="141"/>
      <c r="AL55" s="128"/>
      <c r="AM55" s="141"/>
      <c r="AN55" s="128"/>
      <c r="AO55" s="129"/>
      <c r="AP55" s="129"/>
      <c r="AQ55" s="129"/>
      <c r="AR55" s="141"/>
      <c r="AS55" s="141"/>
      <c r="AT55" s="129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41" t="s">
        <v>2900</v>
      </c>
      <c r="BA55" s="141"/>
      <c r="BB55" s="129"/>
      <c r="BC55" s="129"/>
      <c r="BD55" s="128" t="s">
        <v>2901</v>
      </c>
      <c r="BE55" s="128"/>
      <c r="BF55" s="128" t="s">
        <v>2901</v>
      </c>
      <c r="BG55" s="141"/>
      <c r="BH55" s="141"/>
      <c r="BI55" s="129"/>
      <c r="BJ55" s="128" t="str">
        <f>INDEX([1]DATA!$Z$10:$Z$285,MATCH(B55,[1]DATA!$C$10:$C$285,0))</f>
        <v/>
      </c>
      <c r="BK55" s="115" t="s">
        <v>79</v>
      </c>
      <c r="BL55" s="141"/>
      <c r="BM55" s="141"/>
      <c r="BN55" s="141"/>
      <c r="BO55" s="115" t="s">
        <v>1321</v>
      </c>
      <c r="BP55" s="115" t="s">
        <v>49</v>
      </c>
      <c r="BQ55" s="115"/>
      <c r="BR55" s="129"/>
      <c r="BS55" s="115" t="s">
        <v>34</v>
      </c>
      <c r="BT55" s="128"/>
      <c r="BU55" s="128"/>
      <c r="BV55" s="128" t="str">
        <f>INDEX([1]DATA!$O$10:$O$285,MATCH(B55,[1]DATA!$C$10:$C$285,0))</f>
        <v>V.07.01.03</v>
      </c>
      <c r="BW55" s="128" t="s">
        <v>1311</v>
      </c>
      <c r="BX55" s="128"/>
      <c r="BY55" s="128">
        <v>1</v>
      </c>
      <c r="BZ55" s="128">
        <v>2.34</v>
      </c>
      <c r="CA55" s="151">
        <v>43466</v>
      </c>
      <c r="CB55" s="128"/>
      <c r="CC55" s="128"/>
      <c r="CD55" s="128"/>
      <c r="CE55" s="128"/>
      <c r="CF55" s="137"/>
      <c r="CG55" s="137"/>
      <c r="CH55" s="137"/>
      <c r="CI55" s="137"/>
      <c r="CJ55" s="137"/>
      <c r="CK55" s="137"/>
      <c r="CL55" s="137"/>
      <c r="CM55" s="137"/>
      <c r="CN55" s="137"/>
      <c r="CO55" s="137"/>
      <c r="CP55" s="137"/>
      <c r="CQ55" s="137"/>
      <c r="CR55" s="137"/>
      <c r="CS55" s="137"/>
      <c r="CT55" s="137"/>
      <c r="CU55" s="137"/>
      <c r="CV55" s="137"/>
      <c r="CW55" s="137"/>
      <c r="CX55" s="115" t="s">
        <v>1321</v>
      </c>
      <c r="CY55" s="142"/>
      <c r="CZ55" s="128"/>
      <c r="DA55" s="128" t="s">
        <v>4443</v>
      </c>
    </row>
    <row r="56" spans="1:105" s="139" customFormat="1" ht="78" x14ac:dyDescent="0.3">
      <c r="A56" s="126" t="s">
        <v>2902</v>
      </c>
      <c r="B56" s="127" t="s">
        <v>19</v>
      </c>
      <c r="C56" s="128"/>
      <c r="D56" s="128"/>
      <c r="E56" s="128" t="s">
        <v>1245</v>
      </c>
      <c r="F56" s="128" t="s">
        <v>1245</v>
      </c>
      <c r="G56" s="115" t="s">
        <v>20</v>
      </c>
      <c r="H56" s="128" t="str">
        <f t="shared" si="0"/>
        <v>25</v>
      </c>
      <c r="I56" s="128" t="str">
        <f t="shared" si="1"/>
        <v>02</v>
      </c>
      <c r="J56" s="128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9"/>
      <c r="O56" s="133" t="s">
        <v>2401</v>
      </c>
      <c r="P56" s="162" t="s">
        <v>2402</v>
      </c>
      <c r="Q56" s="133" t="s">
        <v>1499</v>
      </c>
      <c r="R56" s="133" t="s">
        <v>3318</v>
      </c>
      <c r="S56" s="128" t="s">
        <v>3101</v>
      </c>
      <c r="T56" s="129"/>
      <c r="U56" s="128" t="s">
        <v>3323</v>
      </c>
      <c r="V56" s="133" t="s">
        <v>2403</v>
      </c>
      <c r="W56" s="129"/>
      <c r="X56" s="133" t="s">
        <v>2404</v>
      </c>
      <c r="Y56" s="141" t="s">
        <v>2405</v>
      </c>
      <c r="Z56" s="128" t="s">
        <v>3515</v>
      </c>
      <c r="AA56" s="129"/>
      <c r="AB56" s="134" t="s">
        <v>23</v>
      </c>
      <c r="AC56" s="115" t="s">
        <v>35</v>
      </c>
      <c r="AD56" s="134" t="s">
        <v>24</v>
      </c>
      <c r="AE56" s="134" t="str">
        <f t="shared" si="3"/>
        <v>2014</v>
      </c>
      <c r="AF56" s="135">
        <f t="shared" si="4"/>
        <v>5</v>
      </c>
      <c r="AG56" s="115" t="s">
        <v>25</v>
      </c>
      <c r="AH56" s="129"/>
      <c r="AI56" s="134" t="s">
        <v>23</v>
      </c>
      <c r="AJ56" s="115" t="s">
        <v>26</v>
      </c>
      <c r="AK56" s="115" t="s">
        <v>26</v>
      </c>
      <c r="AL56" s="128"/>
      <c r="AM56" s="134" t="s">
        <v>24</v>
      </c>
      <c r="AN56" s="128"/>
      <c r="AO56" s="129"/>
      <c r="AP56" s="129"/>
      <c r="AQ56" s="129"/>
      <c r="AR56" s="134" t="s">
        <v>27</v>
      </c>
      <c r="AS56" s="134" t="s">
        <v>1245</v>
      </c>
      <c r="AT56" s="129"/>
      <c r="AU56" s="115" t="s">
        <v>28</v>
      </c>
      <c r="AV56" s="115" t="s">
        <v>29</v>
      </c>
      <c r="AW56" s="136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6" t="s">
        <v>3980</v>
      </c>
      <c r="BA56" s="115"/>
      <c r="BB56" s="129"/>
      <c r="BC56" s="129"/>
      <c r="BD56" s="136" t="s">
        <v>3960</v>
      </c>
      <c r="BE56" s="136" t="s">
        <v>3944</v>
      </c>
      <c r="BF56" s="115"/>
      <c r="BG56" s="115"/>
      <c r="BH56" s="115"/>
      <c r="BI56" s="129"/>
      <c r="BJ56" s="128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9"/>
      <c r="BS56" s="115" t="s">
        <v>3933</v>
      </c>
      <c r="BT56" s="128"/>
      <c r="BU56" s="128"/>
      <c r="BV56" s="128" t="str">
        <f>INDEX([1]DATA!$O$10:$O$285,MATCH(B56,[1]DATA!$C$10:$C$285,0))</f>
        <v>V.07.01.03</v>
      </c>
      <c r="BW56" s="115" t="s">
        <v>1311</v>
      </c>
      <c r="BX56" s="128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7"/>
      <c r="CG56" s="137"/>
      <c r="CH56" s="137"/>
      <c r="CI56" s="137"/>
      <c r="CJ56" s="137"/>
      <c r="CK56" s="137"/>
      <c r="CL56" s="137"/>
      <c r="CM56" s="137"/>
      <c r="CN56" s="137"/>
      <c r="CO56" s="137"/>
      <c r="CP56" s="137"/>
      <c r="CQ56" s="137"/>
      <c r="CR56" s="137"/>
      <c r="CS56" s="137"/>
      <c r="CT56" s="137"/>
      <c r="CU56" s="137"/>
      <c r="CV56" s="137"/>
      <c r="CW56" s="137"/>
      <c r="CX56" s="115" t="s">
        <v>50</v>
      </c>
      <c r="CY56" s="142"/>
      <c r="CZ56" s="128"/>
      <c r="DA56" s="128" t="s">
        <v>4443</v>
      </c>
    </row>
    <row r="57" spans="1:105" s="139" customFormat="1" ht="109.2" x14ac:dyDescent="0.3">
      <c r="A57" s="126" t="s">
        <v>1075</v>
      </c>
      <c r="B57" s="127" t="s">
        <v>106</v>
      </c>
      <c r="C57" s="128"/>
      <c r="D57" s="128"/>
      <c r="E57" s="128" t="s">
        <v>1245</v>
      </c>
      <c r="F57" s="128" t="s">
        <v>1245</v>
      </c>
      <c r="G57" s="115" t="s">
        <v>20</v>
      </c>
      <c r="H57" s="128" t="str">
        <f t="shared" si="0"/>
        <v>26</v>
      </c>
      <c r="I57" s="128" t="str">
        <f t="shared" si="1"/>
        <v>06</v>
      </c>
      <c r="J57" s="128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9"/>
      <c r="O57" s="130" t="s">
        <v>3203</v>
      </c>
      <c r="P57" s="131" t="s">
        <v>1655</v>
      </c>
      <c r="Q57" s="132" t="s">
        <v>3202</v>
      </c>
      <c r="R57" s="132" t="s">
        <v>3318</v>
      </c>
      <c r="S57" s="128" t="s">
        <v>3101</v>
      </c>
      <c r="T57" s="129"/>
      <c r="U57" s="128" t="s">
        <v>3323</v>
      </c>
      <c r="V57" s="133" t="s">
        <v>1797</v>
      </c>
      <c r="W57" s="129"/>
      <c r="X57" s="140" t="s">
        <v>1798</v>
      </c>
      <c r="Y57" s="141" t="s">
        <v>1799</v>
      </c>
      <c r="Z57" s="128" t="s">
        <v>3519</v>
      </c>
      <c r="AA57" s="129"/>
      <c r="AB57" s="134" t="s">
        <v>43</v>
      </c>
      <c r="AC57" s="115" t="s">
        <v>35</v>
      </c>
      <c r="AD57" s="134" t="s">
        <v>108</v>
      </c>
      <c r="AE57" s="134" t="str">
        <f t="shared" si="3"/>
        <v>2015</v>
      </c>
      <c r="AF57" s="135">
        <f t="shared" si="4"/>
        <v>4</v>
      </c>
      <c r="AG57" s="115" t="s">
        <v>25</v>
      </c>
      <c r="AH57" s="129"/>
      <c r="AI57" s="134" t="s">
        <v>43</v>
      </c>
      <c r="AJ57" s="115" t="s">
        <v>2792</v>
      </c>
      <c r="AK57" s="115" t="s">
        <v>2792</v>
      </c>
      <c r="AL57" s="128"/>
      <c r="AM57" s="152" t="s">
        <v>2877</v>
      </c>
      <c r="AN57" s="128"/>
      <c r="AO57" s="129"/>
      <c r="AP57" s="129"/>
      <c r="AQ57" s="129"/>
      <c r="AR57" s="134" t="s">
        <v>109</v>
      </c>
      <c r="AS57" s="134" t="s">
        <v>1245</v>
      </c>
      <c r="AT57" s="129"/>
      <c r="AU57" s="115" t="s">
        <v>28</v>
      </c>
      <c r="AV57" s="115" t="s">
        <v>29</v>
      </c>
      <c r="AW57" s="136" t="s">
        <v>3894</v>
      </c>
      <c r="AX57" s="116" t="str">
        <f>INDEX([1]DATA!$W$10:$W$285,MATCH(B57,[1]DATA!$C$10:$C$285,0))</f>
        <v>Thạc sĩ</v>
      </c>
      <c r="AY57" s="116"/>
      <c r="AZ57" s="136" t="s">
        <v>3981</v>
      </c>
      <c r="BA57" s="115"/>
      <c r="BB57" s="129"/>
      <c r="BC57" s="129"/>
      <c r="BD57" s="136" t="s">
        <v>3870</v>
      </c>
      <c r="BE57" s="136" t="s">
        <v>3910</v>
      </c>
      <c r="BF57" s="115" t="s">
        <v>1259</v>
      </c>
      <c r="BG57" s="136"/>
      <c r="BH57" s="136" t="s">
        <v>1442</v>
      </c>
      <c r="BI57" s="129"/>
      <c r="BJ57" s="128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9"/>
      <c r="BS57" s="115" t="s">
        <v>34</v>
      </c>
      <c r="BT57" s="128"/>
      <c r="BU57" s="128"/>
      <c r="BV57" s="128" t="str">
        <f>INDEX([1]DATA!$O$10:$O$285,MATCH(B57,[1]DATA!$C$10:$C$285,0))</f>
        <v>V.07.01.03</v>
      </c>
      <c r="BW57" s="128" t="s">
        <v>1311</v>
      </c>
      <c r="BX57" s="128"/>
      <c r="BY57" s="128">
        <v>8</v>
      </c>
      <c r="BZ57" s="128">
        <v>4.6500000000000004</v>
      </c>
      <c r="CA57" s="128"/>
      <c r="CB57" s="128"/>
      <c r="CC57" s="128" t="s">
        <v>1318</v>
      </c>
      <c r="CD57" s="128"/>
      <c r="CE57" s="128"/>
      <c r="CF57" s="137"/>
      <c r="CG57" s="137"/>
      <c r="CH57" s="137"/>
      <c r="CI57" s="137"/>
      <c r="CJ57" s="137"/>
      <c r="CK57" s="137"/>
      <c r="CL57" s="137"/>
      <c r="CM57" s="137"/>
      <c r="CN57" s="137"/>
      <c r="CO57" s="137"/>
      <c r="CP57" s="137"/>
      <c r="CQ57" s="137"/>
      <c r="CR57" s="137"/>
      <c r="CS57" s="137"/>
      <c r="CT57" s="137"/>
      <c r="CU57" s="137"/>
      <c r="CV57" s="137"/>
      <c r="CW57" s="137"/>
      <c r="CX57" s="115" t="s">
        <v>34</v>
      </c>
      <c r="CY57" s="142"/>
      <c r="CZ57" s="128"/>
      <c r="DA57" s="128" t="s">
        <v>4443</v>
      </c>
    </row>
    <row r="58" spans="1:105" s="139" customFormat="1" ht="78" x14ac:dyDescent="0.3">
      <c r="A58" s="126" t="s">
        <v>1076</v>
      </c>
      <c r="B58" s="127" t="s">
        <v>116</v>
      </c>
      <c r="C58" s="128"/>
      <c r="D58" s="128"/>
      <c r="E58" s="128" t="s">
        <v>1245</v>
      </c>
      <c r="F58" s="128" t="s">
        <v>1245</v>
      </c>
      <c r="G58" s="115" t="s">
        <v>20</v>
      </c>
      <c r="H58" s="128" t="str">
        <f t="shared" si="0"/>
        <v>06</v>
      </c>
      <c r="I58" s="128" t="str">
        <f t="shared" si="1"/>
        <v>07</v>
      </c>
      <c r="J58" s="128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9"/>
      <c r="O58" s="132" t="s">
        <v>1545</v>
      </c>
      <c r="P58" s="156" t="s">
        <v>118</v>
      </c>
      <c r="Q58" s="133" t="s">
        <v>1499</v>
      </c>
      <c r="R58" s="133" t="s">
        <v>3318</v>
      </c>
      <c r="S58" s="128" t="s">
        <v>3101</v>
      </c>
      <c r="T58" s="129"/>
      <c r="U58" s="128" t="s">
        <v>3326</v>
      </c>
      <c r="V58" s="133" t="s">
        <v>1546</v>
      </c>
      <c r="W58" s="129"/>
      <c r="X58" s="140" t="s">
        <v>1547</v>
      </c>
      <c r="Y58" s="133" t="s">
        <v>22</v>
      </c>
      <c r="Z58" s="128" t="s">
        <v>3518</v>
      </c>
      <c r="AA58" s="129"/>
      <c r="AB58" s="134" t="s">
        <v>119</v>
      </c>
      <c r="AC58" s="115" t="s">
        <v>35</v>
      </c>
      <c r="AD58" s="134" t="s">
        <v>103</v>
      </c>
      <c r="AE58" s="134" t="str">
        <f t="shared" si="3"/>
        <v>2015</v>
      </c>
      <c r="AF58" s="135">
        <f t="shared" si="4"/>
        <v>4</v>
      </c>
      <c r="AG58" s="115" t="s">
        <v>25</v>
      </c>
      <c r="AH58" s="129"/>
      <c r="AI58" s="134" t="s">
        <v>119</v>
      </c>
      <c r="AJ58" s="136" t="s">
        <v>36</v>
      </c>
      <c r="AK58" s="136" t="s">
        <v>36</v>
      </c>
      <c r="AL58" s="126">
        <v>0.7</v>
      </c>
      <c r="AM58" s="152" t="s">
        <v>3265</v>
      </c>
      <c r="AN58" s="128">
        <v>1</v>
      </c>
      <c r="AO58" s="129"/>
      <c r="AP58" s="129"/>
      <c r="AQ58" s="126" t="s">
        <v>120</v>
      </c>
      <c r="AR58" s="152" t="s">
        <v>3103</v>
      </c>
      <c r="AS58" s="134" t="s">
        <v>1245</v>
      </c>
      <c r="AT58" s="129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9"/>
      <c r="BC58" s="129"/>
      <c r="BD58" s="115" t="s">
        <v>3959</v>
      </c>
      <c r="BE58" s="136" t="s">
        <v>3912</v>
      </c>
      <c r="BF58" s="115" t="s">
        <v>1249</v>
      </c>
      <c r="BG58" s="136"/>
      <c r="BH58" s="136" t="s">
        <v>1442</v>
      </c>
      <c r="BI58" s="129"/>
      <c r="BJ58" s="128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8" t="s">
        <v>33</v>
      </c>
      <c r="BS58" s="136" t="s">
        <v>3933</v>
      </c>
      <c r="BT58" s="128"/>
      <c r="BU58" s="128"/>
      <c r="BV58" s="128" t="str">
        <f>INDEX([1]DATA!$O$10:$O$285,MATCH(B58,[1]DATA!$C$10:$C$285,0))</f>
        <v>V.07.01.03</v>
      </c>
      <c r="BW58" s="128" t="s">
        <v>1311</v>
      </c>
      <c r="BX58" s="128"/>
      <c r="BY58" s="128">
        <v>7</v>
      </c>
      <c r="BZ58" s="128">
        <v>4.32</v>
      </c>
      <c r="CA58" s="126" t="s">
        <v>2986</v>
      </c>
      <c r="CB58" s="128"/>
      <c r="CC58" s="126" t="s">
        <v>2986</v>
      </c>
      <c r="CD58" s="148">
        <v>0.16</v>
      </c>
      <c r="CE58" s="126" t="s">
        <v>2967</v>
      </c>
      <c r="CF58" s="137"/>
      <c r="CG58" s="137"/>
      <c r="CH58" s="137"/>
      <c r="CI58" s="137"/>
      <c r="CJ58" s="137"/>
      <c r="CK58" s="137"/>
      <c r="CL58" s="137"/>
      <c r="CM58" s="137"/>
      <c r="CN58" s="137"/>
      <c r="CO58" s="137"/>
      <c r="CP58" s="137"/>
      <c r="CQ58" s="137"/>
      <c r="CR58" s="137"/>
      <c r="CS58" s="137"/>
      <c r="CT58" s="137"/>
      <c r="CU58" s="137"/>
      <c r="CV58" s="137"/>
      <c r="CW58" s="137"/>
      <c r="CX58" s="136" t="s">
        <v>3317</v>
      </c>
      <c r="CY58" s="142"/>
      <c r="CZ58" s="128"/>
      <c r="DA58" s="128" t="s">
        <v>4443</v>
      </c>
    </row>
    <row r="59" spans="1:105" s="139" customFormat="1" ht="78" x14ac:dyDescent="0.3">
      <c r="A59" s="126" t="s">
        <v>1077</v>
      </c>
      <c r="B59" s="127" t="s">
        <v>276</v>
      </c>
      <c r="C59" s="128"/>
      <c r="D59" s="128"/>
      <c r="E59" s="128" t="s">
        <v>1245</v>
      </c>
      <c r="F59" s="128" t="s">
        <v>1245</v>
      </c>
      <c r="G59" s="115" t="s">
        <v>20</v>
      </c>
      <c r="H59" s="128" t="str">
        <f t="shared" si="0"/>
        <v>17</v>
      </c>
      <c r="I59" s="128" t="str">
        <f t="shared" si="1"/>
        <v>07</v>
      </c>
      <c r="J59" s="128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9"/>
      <c r="O59" s="133" t="s">
        <v>2462</v>
      </c>
      <c r="P59" s="162" t="s">
        <v>2463</v>
      </c>
      <c r="Q59" s="133" t="s">
        <v>1517</v>
      </c>
      <c r="R59" s="133" t="s">
        <v>3318</v>
      </c>
      <c r="S59" s="128" t="s">
        <v>3321</v>
      </c>
      <c r="T59" s="129"/>
      <c r="U59" s="128" t="s">
        <v>3363</v>
      </c>
      <c r="V59" s="133" t="s">
        <v>2464</v>
      </c>
      <c r="W59" s="129"/>
      <c r="X59" s="133" t="s">
        <v>2465</v>
      </c>
      <c r="Y59" s="133" t="s">
        <v>22</v>
      </c>
      <c r="Z59" s="128" t="s">
        <v>3573</v>
      </c>
      <c r="AA59" s="129"/>
      <c r="AB59" s="134" t="s">
        <v>102</v>
      </c>
      <c r="AC59" s="115" t="s">
        <v>35</v>
      </c>
      <c r="AD59" s="134" t="s">
        <v>278</v>
      </c>
      <c r="AE59" s="134" t="str">
        <f t="shared" si="3"/>
        <v>1999</v>
      </c>
      <c r="AF59" s="135">
        <f t="shared" si="4"/>
        <v>20</v>
      </c>
      <c r="AG59" s="115" t="s">
        <v>25</v>
      </c>
      <c r="AH59" s="129"/>
      <c r="AI59" s="134" t="s">
        <v>278</v>
      </c>
      <c r="AJ59" s="115" t="s">
        <v>3927</v>
      </c>
      <c r="AK59" s="115" t="s">
        <v>254</v>
      </c>
      <c r="AL59" s="128"/>
      <c r="AM59" s="134" t="s">
        <v>279</v>
      </c>
      <c r="AN59" s="128"/>
      <c r="AO59" s="129"/>
      <c r="AP59" s="129"/>
      <c r="AQ59" s="129"/>
      <c r="AR59" s="115" t="s">
        <v>1359</v>
      </c>
      <c r="AS59" s="134" t="s">
        <v>1245</v>
      </c>
      <c r="AT59" s="129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9"/>
      <c r="BC59" s="129"/>
      <c r="BD59" s="126" t="s">
        <v>3009</v>
      </c>
      <c r="BE59" s="126" t="s">
        <v>3909</v>
      </c>
      <c r="BF59" s="126" t="s">
        <v>1451</v>
      </c>
      <c r="BG59" s="126"/>
      <c r="BH59" s="126" t="s">
        <v>1442</v>
      </c>
      <c r="BI59" s="129"/>
      <c r="BJ59" s="128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9"/>
      <c r="BS59" s="128" t="s">
        <v>1243</v>
      </c>
      <c r="BT59" s="128"/>
      <c r="BU59" s="128"/>
      <c r="BV59" s="128" t="str">
        <f>INDEX([1]DATA!$O$10:$O$285,MATCH(B59,[1]DATA!$C$10:$C$285,0))</f>
        <v>V.07.01.03</v>
      </c>
      <c r="BW59" s="128" t="s">
        <v>1311</v>
      </c>
      <c r="BX59" s="128"/>
      <c r="BY59" s="128">
        <v>8</v>
      </c>
      <c r="BZ59" s="128">
        <v>4.6500000000000004</v>
      </c>
      <c r="CA59" s="128"/>
      <c r="CB59" s="128"/>
      <c r="CC59" s="128" t="s">
        <v>1318</v>
      </c>
      <c r="CD59" s="128"/>
      <c r="CE59" s="128"/>
      <c r="CF59" s="137"/>
      <c r="CG59" s="137"/>
      <c r="CH59" s="137"/>
      <c r="CI59" s="137"/>
      <c r="CJ59" s="137"/>
      <c r="CK59" s="137"/>
      <c r="CL59" s="137"/>
      <c r="CM59" s="137"/>
      <c r="CN59" s="137"/>
      <c r="CO59" s="137"/>
      <c r="CP59" s="137"/>
      <c r="CQ59" s="137"/>
      <c r="CR59" s="137"/>
      <c r="CS59" s="137"/>
      <c r="CT59" s="137"/>
      <c r="CU59" s="137"/>
      <c r="CV59" s="137"/>
      <c r="CW59" s="137"/>
      <c r="CX59" s="128" t="s">
        <v>1321</v>
      </c>
      <c r="CY59" s="142"/>
      <c r="CZ59" s="128"/>
      <c r="DA59" s="128" t="s">
        <v>4443</v>
      </c>
    </row>
    <row r="60" spans="1:105" s="139" customFormat="1" ht="78" x14ac:dyDescent="0.3">
      <c r="A60" s="126" t="s">
        <v>1078</v>
      </c>
      <c r="B60" s="127" t="s">
        <v>185</v>
      </c>
      <c r="C60" s="128"/>
      <c r="D60" s="128"/>
      <c r="E60" s="128" t="s">
        <v>1245</v>
      </c>
      <c r="F60" s="128" t="s">
        <v>1245</v>
      </c>
      <c r="G60" s="115" t="s">
        <v>20</v>
      </c>
      <c r="H60" s="128" t="str">
        <f t="shared" si="0"/>
        <v>30</v>
      </c>
      <c r="I60" s="128" t="str">
        <f t="shared" si="1"/>
        <v>12</v>
      </c>
      <c r="J60" s="128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9"/>
      <c r="O60" s="132" t="s">
        <v>2369</v>
      </c>
      <c r="P60" s="156" t="s">
        <v>2370</v>
      </c>
      <c r="Q60" s="133" t="s">
        <v>1656</v>
      </c>
      <c r="R60" s="133" t="s">
        <v>3318</v>
      </c>
      <c r="S60" s="128" t="s">
        <v>3320</v>
      </c>
      <c r="T60" s="129"/>
      <c r="U60" s="128" t="s">
        <v>3374</v>
      </c>
      <c r="V60" s="133" t="s">
        <v>2371</v>
      </c>
      <c r="W60" s="129"/>
      <c r="X60" s="133" t="s">
        <v>2372</v>
      </c>
      <c r="Y60" s="133" t="s">
        <v>2373</v>
      </c>
      <c r="Z60" s="128" t="s">
        <v>3593</v>
      </c>
      <c r="AA60" s="129"/>
      <c r="AB60" s="134" t="s">
        <v>187</v>
      </c>
      <c r="AC60" s="115" t="s">
        <v>35</v>
      </c>
      <c r="AD60" s="134" t="s">
        <v>187</v>
      </c>
      <c r="AE60" s="134" t="str">
        <f t="shared" si="3"/>
        <v>1993</v>
      </c>
      <c r="AF60" s="135">
        <f t="shared" si="4"/>
        <v>26</v>
      </c>
      <c r="AG60" s="115" t="s">
        <v>25</v>
      </c>
      <c r="AH60" s="129"/>
      <c r="AI60" s="134" t="s">
        <v>187</v>
      </c>
      <c r="AJ60" s="115" t="s">
        <v>153</v>
      </c>
      <c r="AK60" s="115" t="s">
        <v>153</v>
      </c>
      <c r="AL60" s="128"/>
      <c r="AM60" s="134" t="s">
        <v>188</v>
      </c>
      <c r="AN60" s="128"/>
      <c r="AO60" s="129"/>
      <c r="AP60" s="129"/>
      <c r="AQ60" s="129"/>
      <c r="AR60" s="115" t="s">
        <v>22</v>
      </c>
      <c r="AS60" s="115"/>
      <c r="AT60" s="129"/>
      <c r="AU60" s="115" t="s">
        <v>28</v>
      </c>
      <c r="AV60" s="115" t="s">
        <v>29</v>
      </c>
      <c r="AW60" s="136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6" t="s">
        <v>3981</v>
      </c>
      <c r="BA60" s="115"/>
      <c r="BB60" s="129"/>
      <c r="BC60" s="129"/>
      <c r="BD60" s="136" t="s">
        <v>3012</v>
      </c>
      <c r="BE60" s="126" t="s">
        <v>3909</v>
      </c>
      <c r="BF60" s="115" t="s">
        <v>1274</v>
      </c>
      <c r="BG60" s="136"/>
      <c r="BH60" s="136" t="s">
        <v>1442</v>
      </c>
      <c r="BI60" s="129"/>
      <c r="BJ60" s="128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9"/>
      <c r="BS60" s="115" t="s">
        <v>34</v>
      </c>
      <c r="BT60" s="128"/>
      <c r="BU60" s="128"/>
      <c r="BV60" s="128" t="str">
        <f>INDEX([1]DATA!$O$10:$O$285,MATCH(B60,[1]DATA!$C$10:$C$285,0))</f>
        <v>V.07.01.03</v>
      </c>
      <c r="BW60" s="128" t="s">
        <v>1311</v>
      </c>
      <c r="BX60" s="128"/>
      <c r="BY60" s="128">
        <v>9</v>
      </c>
      <c r="BZ60" s="128">
        <v>4.9800000000000004</v>
      </c>
      <c r="CA60" s="128"/>
      <c r="CB60" s="128"/>
      <c r="CC60" s="128" t="s">
        <v>2873</v>
      </c>
      <c r="CD60" s="128"/>
      <c r="CE60" s="128"/>
      <c r="CF60" s="137"/>
      <c r="CG60" s="137"/>
      <c r="CH60" s="137"/>
      <c r="CI60" s="137"/>
      <c r="CJ60" s="137"/>
      <c r="CK60" s="137"/>
      <c r="CL60" s="137"/>
      <c r="CM60" s="137"/>
      <c r="CN60" s="137"/>
      <c r="CO60" s="137"/>
      <c r="CP60" s="137"/>
      <c r="CQ60" s="137"/>
      <c r="CR60" s="137"/>
      <c r="CS60" s="137"/>
      <c r="CT60" s="137"/>
      <c r="CU60" s="137"/>
      <c r="CV60" s="137"/>
      <c r="CW60" s="137"/>
      <c r="CX60" s="115" t="s">
        <v>34</v>
      </c>
      <c r="CY60" s="142"/>
      <c r="CZ60" s="128"/>
      <c r="DA60" s="128" t="s">
        <v>4443</v>
      </c>
    </row>
    <row r="61" spans="1:105" s="139" customFormat="1" ht="78" x14ac:dyDescent="0.3">
      <c r="A61" s="126" t="s">
        <v>1079</v>
      </c>
      <c r="B61" s="127" t="s">
        <v>396</v>
      </c>
      <c r="C61" s="128"/>
      <c r="D61" s="128"/>
      <c r="E61" s="128" t="s">
        <v>1245</v>
      </c>
      <c r="F61" s="128" t="s">
        <v>1245</v>
      </c>
      <c r="G61" s="115" t="s">
        <v>54</v>
      </c>
      <c r="H61" s="128" t="str">
        <f t="shared" si="0"/>
        <v>24</v>
      </c>
      <c r="I61" s="128" t="str">
        <f t="shared" si="1"/>
        <v>05</v>
      </c>
      <c r="J61" s="128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9"/>
      <c r="O61" s="132" t="s">
        <v>2283</v>
      </c>
      <c r="P61" s="156" t="s">
        <v>2269</v>
      </c>
      <c r="Q61" s="133" t="s">
        <v>1499</v>
      </c>
      <c r="R61" s="133" t="s">
        <v>3318</v>
      </c>
      <c r="S61" s="128" t="s">
        <v>3101</v>
      </c>
      <c r="T61" s="129"/>
      <c r="U61" s="128" t="s">
        <v>3379</v>
      </c>
      <c r="V61" s="133" t="s">
        <v>2284</v>
      </c>
      <c r="W61" s="129"/>
      <c r="X61" s="133" t="s">
        <v>2285</v>
      </c>
      <c r="Y61" s="133" t="s">
        <v>2286</v>
      </c>
      <c r="Z61" s="128" t="e">
        <v>#N/A</v>
      </c>
      <c r="AA61" s="129"/>
      <c r="AB61" s="134" t="s">
        <v>123</v>
      </c>
      <c r="AC61" s="115" t="s">
        <v>35</v>
      </c>
      <c r="AD61" s="134" t="s">
        <v>398</v>
      </c>
      <c r="AE61" s="134" t="str">
        <f t="shared" si="3"/>
        <v>2012</v>
      </c>
      <c r="AF61" s="135">
        <f t="shared" si="4"/>
        <v>7</v>
      </c>
      <c r="AG61" s="115" t="s">
        <v>104</v>
      </c>
      <c r="AH61" s="129"/>
      <c r="AI61" s="134" t="s">
        <v>399</v>
      </c>
      <c r="AJ61" s="115" t="s">
        <v>3925</v>
      </c>
      <c r="AK61" s="115" t="s">
        <v>22</v>
      </c>
      <c r="AL61" s="128"/>
      <c r="AM61" s="115" t="s">
        <v>22</v>
      </c>
      <c r="AN61" s="128"/>
      <c r="AO61" s="129"/>
      <c r="AP61" s="129"/>
      <c r="AQ61" s="129"/>
      <c r="AR61" s="115" t="s">
        <v>22</v>
      </c>
      <c r="AS61" s="115"/>
      <c r="AT61" s="129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9"/>
      <c r="BC61" s="129"/>
      <c r="BD61" s="115" t="s">
        <v>3070</v>
      </c>
      <c r="BE61" s="126" t="s">
        <v>3909</v>
      </c>
      <c r="BF61" s="115" t="s">
        <v>1247</v>
      </c>
      <c r="BG61" s="136"/>
      <c r="BH61" s="136" t="s">
        <v>1442</v>
      </c>
      <c r="BI61" s="129"/>
      <c r="BJ61" s="128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9"/>
      <c r="BS61" s="115" t="s">
        <v>34</v>
      </c>
      <c r="BT61" s="128"/>
      <c r="BU61" s="128"/>
      <c r="BV61" s="128" t="str">
        <f>INDEX([1]DATA!$O$10:$O$285,MATCH(B61,[1]DATA!$C$10:$C$285,0))</f>
        <v>15.113</v>
      </c>
      <c r="BW61" s="115" t="s">
        <v>162</v>
      </c>
      <c r="BX61" s="128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7"/>
      <c r="CG61" s="137"/>
      <c r="CH61" s="137"/>
      <c r="CI61" s="137"/>
      <c r="CJ61" s="137"/>
      <c r="CK61" s="137"/>
      <c r="CL61" s="137"/>
      <c r="CM61" s="137"/>
      <c r="CN61" s="137"/>
      <c r="CO61" s="137"/>
      <c r="CP61" s="137"/>
      <c r="CQ61" s="137"/>
      <c r="CR61" s="137"/>
      <c r="CS61" s="137"/>
      <c r="CT61" s="137"/>
      <c r="CU61" s="137"/>
      <c r="CV61" s="137"/>
      <c r="CW61" s="137"/>
      <c r="CX61" s="115" t="s">
        <v>2816</v>
      </c>
      <c r="CY61" s="142"/>
      <c r="CZ61" s="128"/>
      <c r="DA61" s="128" t="s">
        <v>4443</v>
      </c>
    </row>
    <row r="62" spans="1:105" s="139" customFormat="1" ht="62.4" x14ac:dyDescent="0.3">
      <c r="A62" s="126" t="s">
        <v>1080</v>
      </c>
      <c r="B62" s="127" t="s">
        <v>174</v>
      </c>
      <c r="C62" s="128"/>
      <c r="D62" s="128"/>
      <c r="E62" s="128" t="s">
        <v>1245</v>
      </c>
      <c r="F62" s="128" t="s">
        <v>1245</v>
      </c>
      <c r="G62" s="115" t="s">
        <v>20</v>
      </c>
      <c r="H62" s="128" t="str">
        <f t="shared" si="0"/>
        <v>09</v>
      </c>
      <c r="I62" s="128" t="str">
        <f t="shared" si="1"/>
        <v>08</v>
      </c>
      <c r="J62" s="128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9"/>
      <c r="O62" s="140" t="s">
        <v>3189</v>
      </c>
      <c r="P62" s="147" t="s">
        <v>3190</v>
      </c>
      <c r="Q62" s="133" t="s">
        <v>1656</v>
      </c>
      <c r="R62" s="133" t="s">
        <v>3318</v>
      </c>
      <c r="S62" s="128" t="s">
        <v>3101</v>
      </c>
      <c r="T62" s="129"/>
      <c r="U62" s="128" t="s">
        <v>1412</v>
      </c>
      <c r="V62" s="133" t="s">
        <v>2427</v>
      </c>
      <c r="W62" s="129"/>
      <c r="X62" s="133" t="s">
        <v>2428</v>
      </c>
      <c r="Y62" s="141" t="s">
        <v>2429</v>
      </c>
      <c r="Z62" s="128" t="s">
        <v>3792</v>
      </c>
      <c r="AA62" s="129"/>
      <c r="AB62" s="134" t="s">
        <v>89</v>
      </c>
      <c r="AC62" s="115" t="s">
        <v>35</v>
      </c>
      <c r="AD62" s="134" t="s">
        <v>89</v>
      </c>
      <c r="AE62" s="134" t="str">
        <f t="shared" si="3"/>
        <v>1987</v>
      </c>
      <c r="AF62" s="135">
        <f t="shared" si="4"/>
        <v>32</v>
      </c>
      <c r="AG62" s="115" t="s">
        <v>25</v>
      </c>
      <c r="AH62" s="129"/>
      <c r="AI62" s="134" t="s">
        <v>89</v>
      </c>
      <c r="AJ62" s="115" t="s">
        <v>153</v>
      </c>
      <c r="AK62" s="115" t="s">
        <v>153</v>
      </c>
      <c r="AL62" s="128">
        <v>0.35</v>
      </c>
      <c r="AM62" s="134" t="s">
        <v>52</v>
      </c>
      <c r="AN62" s="128"/>
      <c r="AO62" s="129"/>
      <c r="AP62" s="129"/>
      <c r="AQ62" s="129"/>
      <c r="AR62" s="134" t="s">
        <v>176</v>
      </c>
      <c r="AS62" s="134" t="s">
        <v>1245</v>
      </c>
      <c r="AT62" s="129"/>
      <c r="AU62" s="115" t="s">
        <v>28</v>
      </c>
      <c r="AV62" s="115" t="s">
        <v>29</v>
      </c>
      <c r="AW62" s="136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6" t="s">
        <v>3982</v>
      </c>
      <c r="BA62" s="115"/>
      <c r="BB62" s="129"/>
      <c r="BC62" s="129"/>
      <c r="BD62" s="115" t="s">
        <v>3014</v>
      </c>
      <c r="BE62" s="126" t="s">
        <v>3909</v>
      </c>
      <c r="BF62" s="115" t="s">
        <v>1253</v>
      </c>
      <c r="BG62" s="136"/>
      <c r="BH62" s="136" t="s">
        <v>1442</v>
      </c>
      <c r="BI62" s="129"/>
      <c r="BJ62" s="128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9"/>
      <c r="BS62" s="115" t="s">
        <v>34</v>
      </c>
      <c r="BT62" s="128"/>
      <c r="BU62" s="128"/>
      <c r="BV62" s="128" t="str">
        <f>INDEX([1]DATA!$O$10:$O$285,MATCH(B62,[1]DATA!$C$10:$C$285,0))</f>
        <v>V.07.01.03</v>
      </c>
      <c r="BW62" s="115" t="s">
        <v>1311</v>
      </c>
      <c r="BX62" s="128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7"/>
      <c r="CG62" s="137"/>
      <c r="CH62" s="137"/>
      <c r="CI62" s="137"/>
      <c r="CJ62" s="137"/>
      <c r="CK62" s="137"/>
      <c r="CL62" s="137"/>
      <c r="CM62" s="137"/>
      <c r="CN62" s="137"/>
      <c r="CO62" s="137"/>
      <c r="CP62" s="137"/>
      <c r="CQ62" s="137"/>
      <c r="CR62" s="137"/>
      <c r="CS62" s="137"/>
      <c r="CT62" s="137"/>
      <c r="CU62" s="137"/>
      <c r="CV62" s="137"/>
      <c r="CW62" s="137"/>
      <c r="CX62" s="115" t="s">
        <v>34</v>
      </c>
      <c r="CY62" s="142"/>
      <c r="CZ62" s="128"/>
      <c r="DA62" s="128" t="s">
        <v>4443</v>
      </c>
    </row>
    <row r="63" spans="1:105" s="139" customFormat="1" ht="62.4" x14ac:dyDescent="0.3">
      <c r="A63" s="126" t="s">
        <v>1081</v>
      </c>
      <c r="B63" s="127" t="s">
        <v>177</v>
      </c>
      <c r="C63" s="129"/>
      <c r="D63" s="129"/>
      <c r="E63" s="128" t="s">
        <v>1245</v>
      </c>
      <c r="F63" s="129" t="s">
        <v>1245</v>
      </c>
      <c r="G63" s="115" t="s">
        <v>20</v>
      </c>
      <c r="H63" s="128" t="str">
        <f>LEFT(L63,2)</f>
        <v>19</v>
      </c>
      <c r="I63" s="128" t="str">
        <f>MID(L63,4,2)</f>
        <v>05</v>
      </c>
      <c r="J63" s="128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9"/>
      <c r="O63" s="133" t="s">
        <v>2364</v>
      </c>
      <c r="P63" s="162" t="s">
        <v>2365</v>
      </c>
      <c r="Q63" s="133" t="s">
        <v>1498</v>
      </c>
      <c r="R63" s="133" t="s">
        <v>3318</v>
      </c>
      <c r="S63" s="128" t="s">
        <v>3101</v>
      </c>
      <c r="T63" s="129"/>
      <c r="U63" s="128" t="s">
        <v>3333</v>
      </c>
      <c r="V63" s="133" t="s">
        <v>2366</v>
      </c>
      <c r="W63" s="129"/>
      <c r="X63" s="133" t="s">
        <v>2367</v>
      </c>
      <c r="Y63" s="133" t="s">
        <v>2368</v>
      </c>
      <c r="Z63" s="128" t="s">
        <v>3549</v>
      </c>
      <c r="AA63" s="129"/>
      <c r="AB63" s="134" t="s">
        <v>89</v>
      </c>
      <c r="AC63" s="128" t="s">
        <v>35</v>
      </c>
      <c r="AD63" s="134" t="s">
        <v>179</v>
      </c>
      <c r="AE63" s="134" t="str">
        <f>RIGHT(AD63,4)</f>
        <v>1987</v>
      </c>
      <c r="AF63" s="135">
        <f>2019-AE63</f>
        <v>32</v>
      </c>
      <c r="AG63" s="115" t="s">
        <v>25</v>
      </c>
      <c r="AH63" s="129"/>
      <c r="AI63" s="134" t="s">
        <v>179</v>
      </c>
      <c r="AJ63" s="115" t="s">
        <v>153</v>
      </c>
      <c r="AK63" s="115" t="s">
        <v>153</v>
      </c>
      <c r="AL63" s="128"/>
      <c r="AM63" s="134" t="s">
        <v>58</v>
      </c>
      <c r="AN63" s="128"/>
      <c r="AO63" s="129"/>
      <c r="AP63" s="129"/>
      <c r="AQ63" s="129"/>
      <c r="AR63" s="134" t="s">
        <v>180</v>
      </c>
      <c r="AS63" s="134" t="s">
        <v>1245</v>
      </c>
      <c r="AT63" s="129"/>
      <c r="AU63" s="115" t="s">
        <v>28</v>
      </c>
      <c r="AV63" s="115" t="s">
        <v>29</v>
      </c>
      <c r="AW63" s="136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6" t="s">
        <v>3982</v>
      </c>
      <c r="BA63" s="115"/>
      <c r="BB63" s="129"/>
      <c r="BC63" s="129"/>
      <c r="BD63" s="115" t="s">
        <v>3003</v>
      </c>
      <c r="BE63" s="126" t="s">
        <v>3909</v>
      </c>
      <c r="BF63" s="115"/>
      <c r="BG63" s="115"/>
      <c r="BH63" s="115"/>
      <c r="BI63" s="129"/>
      <c r="BJ63" s="128" t="str">
        <f>INDEX([1]DATA!$Z$10:$Z$285,MATCH(B63,[1]DATA!$C$10:$C$285,0))</f>
        <v>Cao cấp</v>
      </c>
      <c r="BK63" s="136" t="s">
        <v>3894</v>
      </c>
      <c r="BL63" s="115" t="s">
        <v>32</v>
      </c>
      <c r="BM63" s="115" t="s">
        <v>22</v>
      </c>
      <c r="BN63" s="136" t="s">
        <v>3952</v>
      </c>
      <c r="BO63" s="115" t="s">
        <v>2870</v>
      </c>
      <c r="BP63" s="115" t="s">
        <v>2870</v>
      </c>
      <c r="BQ63" s="115"/>
      <c r="BR63" s="129"/>
      <c r="BS63" s="115" t="s">
        <v>34</v>
      </c>
      <c r="BT63" s="128"/>
      <c r="BU63" s="128"/>
      <c r="BV63" s="128" t="str">
        <f>INDEX([1]DATA!$O$10:$O$285,MATCH(B63,[1]DATA!$C$10:$C$285,0))</f>
        <v>V.07.01.03</v>
      </c>
      <c r="BW63" s="115" t="s">
        <v>1311</v>
      </c>
      <c r="BX63" s="128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7"/>
      <c r="CG63" s="137"/>
      <c r="CH63" s="137"/>
      <c r="CI63" s="137"/>
      <c r="CJ63" s="137"/>
      <c r="CK63" s="137"/>
      <c r="CL63" s="137"/>
      <c r="CM63" s="137"/>
      <c r="CN63" s="137"/>
      <c r="CO63" s="137"/>
      <c r="CP63" s="137"/>
      <c r="CQ63" s="137"/>
      <c r="CR63" s="137"/>
      <c r="CS63" s="137"/>
      <c r="CT63" s="137"/>
      <c r="CU63" s="137"/>
      <c r="CV63" s="137"/>
      <c r="CW63" s="137"/>
      <c r="CX63" s="115" t="s">
        <v>2816</v>
      </c>
      <c r="CZ63" s="128"/>
      <c r="DA63" s="128" t="s">
        <v>4443</v>
      </c>
    </row>
    <row r="64" spans="1:105" s="139" customFormat="1" ht="62.4" x14ac:dyDescent="0.3">
      <c r="A64" s="126" t="s">
        <v>1082</v>
      </c>
      <c r="B64" s="127" t="s">
        <v>125</v>
      </c>
      <c r="C64" s="128" t="s">
        <v>1245</v>
      </c>
      <c r="D64" s="128"/>
      <c r="E64" s="128"/>
      <c r="F64" s="128" t="s">
        <v>1245</v>
      </c>
      <c r="G64" s="115" t="s">
        <v>20</v>
      </c>
      <c r="H64" s="128" t="str">
        <f t="shared" si="0"/>
        <v>25</v>
      </c>
      <c r="I64" s="128" t="str">
        <f t="shared" si="1"/>
        <v>06</v>
      </c>
      <c r="J64" s="128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9"/>
      <c r="O64" s="133" t="s">
        <v>1552</v>
      </c>
      <c r="P64" s="162" t="s">
        <v>1553</v>
      </c>
      <c r="Q64" s="133" t="s">
        <v>1517</v>
      </c>
      <c r="R64" s="133" t="s">
        <v>3318</v>
      </c>
      <c r="S64" s="128" t="s">
        <v>3101</v>
      </c>
      <c r="T64" s="129"/>
      <c r="U64" s="128" t="s">
        <v>3329</v>
      </c>
      <c r="V64" s="133" t="s">
        <v>1554</v>
      </c>
      <c r="W64" s="129"/>
      <c r="X64" s="133" t="s">
        <v>1555</v>
      </c>
      <c r="Y64" s="133" t="s">
        <v>1556</v>
      </c>
      <c r="Z64" s="128" t="s">
        <v>3663</v>
      </c>
      <c r="AA64" s="129"/>
      <c r="AB64" s="134" t="s">
        <v>127</v>
      </c>
      <c r="AC64" s="115" t="s">
        <v>35</v>
      </c>
      <c r="AD64" s="134" t="s">
        <v>127</v>
      </c>
      <c r="AE64" s="134" t="str">
        <f t="shared" si="3"/>
        <v>2004</v>
      </c>
      <c r="AF64" s="135">
        <f t="shared" si="4"/>
        <v>15</v>
      </c>
      <c r="AG64" s="115" t="s">
        <v>104</v>
      </c>
      <c r="AH64" s="129"/>
      <c r="AI64" s="134" t="s">
        <v>127</v>
      </c>
      <c r="AJ64" s="115" t="s">
        <v>74</v>
      </c>
      <c r="AK64" s="115" t="s">
        <v>74</v>
      </c>
      <c r="AL64" s="128"/>
      <c r="AM64" s="134" t="s">
        <v>128</v>
      </c>
      <c r="AN64" s="128"/>
      <c r="AO64" s="129"/>
      <c r="AP64" s="129"/>
      <c r="AQ64" s="129"/>
      <c r="AR64" s="134" t="s">
        <v>129</v>
      </c>
      <c r="AS64" s="134" t="s">
        <v>1245</v>
      </c>
      <c r="AT64" s="129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9"/>
      <c r="BC64" s="129"/>
      <c r="BD64" s="136" t="s">
        <v>3044</v>
      </c>
      <c r="BE64" s="136" t="s">
        <v>3909</v>
      </c>
      <c r="BF64" s="115" t="s">
        <v>1487</v>
      </c>
      <c r="BG64" s="136"/>
      <c r="BH64" s="136" t="s">
        <v>1442</v>
      </c>
      <c r="BI64" s="129"/>
      <c r="BJ64" s="128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9"/>
      <c r="BS64" s="115" t="s">
        <v>50</v>
      </c>
      <c r="BT64" s="128"/>
      <c r="BU64" s="128" t="s">
        <v>50</v>
      </c>
      <c r="BV64" s="128" t="str">
        <f>INDEX([1]DATA!$O$10:$O$285,MATCH(B64,[1]DATA!$C$10:$C$285,0))</f>
        <v>V.07.01.03</v>
      </c>
      <c r="BW64" s="115" t="s">
        <v>1311</v>
      </c>
      <c r="BX64" s="128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7"/>
      <c r="CG64" s="137"/>
      <c r="CH64" s="137"/>
      <c r="CI64" s="137"/>
      <c r="CJ64" s="137"/>
      <c r="CK64" s="137"/>
      <c r="CL64" s="137"/>
      <c r="CM64" s="137"/>
      <c r="CN64" s="137"/>
      <c r="CO64" s="137"/>
      <c r="CP64" s="137"/>
      <c r="CQ64" s="137"/>
      <c r="CR64" s="137"/>
      <c r="CS64" s="137"/>
      <c r="CT64" s="137"/>
      <c r="CU64" s="137"/>
      <c r="CV64" s="137"/>
      <c r="CW64" s="137"/>
      <c r="CX64" s="115" t="s">
        <v>3055</v>
      </c>
      <c r="CY64" s="163" t="s">
        <v>3964</v>
      </c>
      <c r="CZ64" s="128"/>
      <c r="DA64" s="128" t="s">
        <v>4443</v>
      </c>
    </row>
    <row r="65" spans="1:106" s="139" customFormat="1" ht="93.6" x14ac:dyDescent="0.3">
      <c r="A65" s="126" t="s">
        <v>1083</v>
      </c>
      <c r="B65" s="127" t="s">
        <v>218</v>
      </c>
      <c r="C65" s="128" t="s">
        <v>1245</v>
      </c>
      <c r="D65" s="128"/>
      <c r="E65" s="128"/>
      <c r="F65" s="128" t="s">
        <v>1245</v>
      </c>
      <c r="G65" s="115" t="s">
        <v>20</v>
      </c>
      <c r="H65" s="128" t="str">
        <f t="shared" si="0"/>
        <v>26</v>
      </c>
      <c r="I65" s="128" t="str">
        <f t="shared" si="1"/>
        <v>07</v>
      </c>
      <c r="J65" s="128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9"/>
      <c r="O65" s="130" t="s">
        <v>3130</v>
      </c>
      <c r="P65" s="131" t="s">
        <v>3131</v>
      </c>
      <c r="Q65" s="132" t="s">
        <v>1656</v>
      </c>
      <c r="R65" s="132" t="s">
        <v>3318</v>
      </c>
      <c r="S65" s="128" t="s">
        <v>3101</v>
      </c>
      <c r="T65" s="129"/>
      <c r="U65" s="128" t="s">
        <v>3422</v>
      </c>
      <c r="V65" s="133" t="s">
        <v>2529</v>
      </c>
      <c r="W65" s="129"/>
      <c r="X65" s="133" t="s">
        <v>2530</v>
      </c>
      <c r="Y65" s="133" t="s">
        <v>22</v>
      </c>
      <c r="Z65" s="128" t="s">
        <v>3664</v>
      </c>
      <c r="AA65" s="129"/>
      <c r="AB65" s="134" t="s">
        <v>139</v>
      </c>
      <c r="AC65" s="115" t="s">
        <v>35</v>
      </c>
      <c r="AD65" s="134" t="s">
        <v>139</v>
      </c>
      <c r="AE65" s="134" t="str">
        <f t="shared" si="3"/>
        <v>2008</v>
      </c>
      <c r="AF65" s="135">
        <f t="shared" si="4"/>
        <v>11</v>
      </c>
      <c r="AG65" s="115" t="s">
        <v>104</v>
      </c>
      <c r="AH65" s="129"/>
      <c r="AI65" s="134" t="s">
        <v>220</v>
      </c>
      <c r="AJ65" s="115" t="s">
        <v>171</v>
      </c>
      <c r="AK65" s="115" t="s">
        <v>171</v>
      </c>
      <c r="AL65" s="128"/>
      <c r="AM65" s="134" t="s">
        <v>128</v>
      </c>
      <c r="AN65" s="128"/>
      <c r="AO65" s="129"/>
      <c r="AP65" s="129"/>
      <c r="AQ65" s="129"/>
      <c r="AR65" s="115" t="s">
        <v>22</v>
      </c>
      <c r="AS65" s="115"/>
      <c r="AT65" s="129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9"/>
      <c r="BC65" s="129"/>
      <c r="BD65" s="136" t="s">
        <v>3045</v>
      </c>
      <c r="BE65" s="136"/>
      <c r="BF65" s="136" t="s">
        <v>2798</v>
      </c>
      <c r="BG65" s="115"/>
      <c r="BH65" s="115" t="s">
        <v>2872</v>
      </c>
      <c r="BI65" s="129"/>
      <c r="BJ65" s="128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9"/>
      <c r="BS65" s="115" t="s">
        <v>34</v>
      </c>
      <c r="BT65" s="128"/>
      <c r="BU65" s="128" t="s">
        <v>34</v>
      </c>
      <c r="BV65" s="128" t="str">
        <f>INDEX([1]DATA!$O$10:$O$285,MATCH(B65,[1]DATA!$C$10:$C$285,0))</f>
        <v>V.07.01.03</v>
      </c>
      <c r="BW65" s="115" t="s">
        <v>1311</v>
      </c>
      <c r="BX65" s="128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7"/>
      <c r="CG65" s="137"/>
      <c r="CH65" s="137"/>
      <c r="CI65" s="137"/>
      <c r="CJ65" s="137"/>
      <c r="CK65" s="137"/>
      <c r="CL65" s="137"/>
      <c r="CM65" s="137"/>
      <c r="CN65" s="137"/>
      <c r="CO65" s="137"/>
      <c r="CP65" s="137"/>
      <c r="CQ65" s="137"/>
      <c r="CR65" s="137"/>
      <c r="CS65" s="137"/>
      <c r="CT65" s="137"/>
      <c r="CU65" s="137"/>
      <c r="CV65" s="137"/>
      <c r="CW65" s="137"/>
      <c r="CX65" s="115" t="s">
        <v>34</v>
      </c>
      <c r="CY65" s="164"/>
      <c r="CZ65" s="128"/>
      <c r="DA65" s="128" t="s">
        <v>4443</v>
      </c>
    </row>
    <row r="66" spans="1:106" s="139" customFormat="1" ht="46.8" x14ac:dyDescent="0.3">
      <c r="A66" s="126" t="s">
        <v>1084</v>
      </c>
      <c r="B66" s="127" t="s">
        <v>330</v>
      </c>
      <c r="C66" s="128" t="s">
        <v>1245</v>
      </c>
      <c r="D66" s="128"/>
      <c r="E66" s="128"/>
      <c r="F66" s="128" t="s">
        <v>1245</v>
      </c>
      <c r="G66" s="115" t="s">
        <v>20</v>
      </c>
      <c r="H66" s="128" t="str">
        <f t="shared" si="0"/>
        <v>02</v>
      </c>
      <c r="I66" s="128" t="str">
        <f t="shared" si="1"/>
        <v>11</v>
      </c>
      <c r="J66" s="128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9"/>
      <c r="O66" s="130" t="s">
        <v>3132</v>
      </c>
      <c r="P66" s="131" t="s">
        <v>3133</v>
      </c>
      <c r="Q66" s="133" t="s">
        <v>1499</v>
      </c>
      <c r="R66" s="133" t="s">
        <v>3318</v>
      </c>
      <c r="S66" s="128" t="s">
        <v>3101</v>
      </c>
      <c r="T66" s="129"/>
      <c r="U66" s="128" t="s">
        <v>1374</v>
      </c>
      <c r="V66" s="133" t="s">
        <v>1500</v>
      </c>
      <c r="W66" s="129"/>
      <c r="X66" s="133" t="s">
        <v>1501</v>
      </c>
      <c r="Y66" s="133" t="s">
        <v>1502</v>
      </c>
      <c r="Z66" s="128" t="s">
        <v>3665</v>
      </c>
      <c r="AA66" s="129"/>
      <c r="AB66" s="134" t="s">
        <v>332</v>
      </c>
      <c r="AC66" s="115" t="s">
        <v>35</v>
      </c>
      <c r="AD66" s="134" t="s">
        <v>332</v>
      </c>
      <c r="AE66" s="134" t="str">
        <f t="shared" si="3"/>
        <v>2012</v>
      </c>
      <c r="AF66" s="135">
        <f t="shared" si="4"/>
        <v>7</v>
      </c>
      <c r="AG66" s="115" t="s">
        <v>104</v>
      </c>
      <c r="AH66" s="129"/>
      <c r="AI66" s="134" t="s">
        <v>332</v>
      </c>
      <c r="AJ66" s="115" t="s">
        <v>260</v>
      </c>
      <c r="AK66" s="115" t="s">
        <v>260</v>
      </c>
      <c r="AL66" s="128"/>
      <c r="AM66" s="134" t="s">
        <v>105</v>
      </c>
      <c r="AN66" s="128"/>
      <c r="AO66" s="129"/>
      <c r="AP66" s="129"/>
      <c r="AQ66" s="129"/>
      <c r="AR66" s="115" t="s">
        <v>22</v>
      </c>
      <c r="AS66" s="115"/>
      <c r="AT66" s="129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9"/>
      <c r="BC66" s="129"/>
      <c r="BD66" s="136" t="s">
        <v>3046</v>
      </c>
      <c r="BE66" s="136" t="s">
        <v>3909</v>
      </c>
      <c r="BF66" s="115" t="s">
        <v>1487</v>
      </c>
      <c r="BG66" s="115"/>
      <c r="BH66" s="115" t="s">
        <v>2872</v>
      </c>
      <c r="BI66" s="129"/>
      <c r="BJ66" s="128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9"/>
      <c r="BS66" s="115" t="s">
        <v>34</v>
      </c>
      <c r="BT66" s="128"/>
      <c r="BU66" s="128" t="s">
        <v>34</v>
      </c>
      <c r="BV66" s="128" t="str">
        <f>INDEX([1]DATA!$O$10:$O$285,MATCH(B66,[1]DATA!$C$10:$C$285,0))</f>
        <v>V.07.01.03</v>
      </c>
      <c r="BW66" s="128" t="s">
        <v>1311</v>
      </c>
      <c r="BX66" s="128"/>
      <c r="BY66" s="128">
        <v>2</v>
      </c>
      <c r="BZ66" s="128">
        <v>2.67</v>
      </c>
      <c r="CA66" s="128"/>
      <c r="CB66" s="128"/>
      <c r="CC66" s="128" t="s">
        <v>91</v>
      </c>
      <c r="CD66" s="148">
        <v>0.05</v>
      </c>
      <c r="CE66" s="126" t="s">
        <v>2967</v>
      </c>
      <c r="CF66" s="137"/>
      <c r="CG66" s="137"/>
      <c r="CH66" s="137"/>
      <c r="CI66" s="137"/>
      <c r="CJ66" s="137"/>
      <c r="CK66" s="137"/>
      <c r="CL66" s="137"/>
      <c r="CM66" s="137"/>
      <c r="CN66" s="137"/>
      <c r="CO66" s="137"/>
      <c r="CP66" s="137"/>
      <c r="CQ66" s="137"/>
      <c r="CR66" s="137"/>
      <c r="CS66" s="137"/>
      <c r="CT66" s="137"/>
      <c r="CU66" s="137"/>
      <c r="CV66" s="137"/>
      <c r="CW66" s="137"/>
      <c r="CX66" s="115" t="s">
        <v>3056</v>
      </c>
      <c r="CY66" s="164"/>
      <c r="CZ66" s="128"/>
      <c r="DA66" s="128" t="s">
        <v>4443</v>
      </c>
    </row>
    <row r="67" spans="1:106" s="139" customFormat="1" ht="46.8" x14ac:dyDescent="0.3">
      <c r="A67" s="126" t="s">
        <v>1085</v>
      </c>
      <c r="B67" s="127" t="s">
        <v>293</v>
      </c>
      <c r="C67" s="128" t="s">
        <v>1245</v>
      </c>
      <c r="D67" s="128"/>
      <c r="E67" s="128"/>
      <c r="F67" s="128" t="s">
        <v>1245</v>
      </c>
      <c r="G67" s="115" t="s">
        <v>20</v>
      </c>
      <c r="H67" s="128" t="str">
        <f t="shared" si="0"/>
        <v>26</v>
      </c>
      <c r="I67" s="128" t="str">
        <f t="shared" si="1"/>
        <v>09</v>
      </c>
      <c r="J67" s="128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9"/>
      <c r="O67" s="133" t="s">
        <v>2737</v>
      </c>
      <c r="P67" s="131" t="s">
        <v>3143</v>
      </c>
      <c r="Q67" s="133" t="s">
        <v>1517</v>
      </c>
      <c r="R67" s="133" t="s">
        <v>3318</v>
      </c>
      <c r="S67" s="128" t="s">
        <v>3321</v>
      </c>
      <c r="T67" s="129"/>
      <c r="U67" s="128" t="s">
        <v>1345</v>
      </c>
      <c r="V67" s="133" t="s">
        <v>2738</v>
      </c>
      <c r="W67" s="129"/>
      <c r="X67" s="133" t="s">
        <v>2739</v>
      </c>
      <c r="Y67" s="133" t="s">
        <v>2740</v>
      </c>
      <c r="Z67" s="128" t="s">
        <v>3666</v>
      </c>
      <c r="AA67" s="129"/>
      <c r="AB67" s="134" t="s">
        <v>295</v>
      </c>
      <c r="AC67" s="115" t="s">
        <v>35</v>
      </c>
      <c r="AD67" s="134" t="s">
        <v>295</v>
      </c>
      <c r="AE67" s="134" t="str">
        <f t="shared" si="3"/>
        <v>2004</v>
      </c>
      <c r="AF67" s="135">
        <f t="shared" si="4"/>
        <v>15</v>
      </c>
      <c r="AG67" s="115" t="s">
        <v>104</v>
      </c>
      <c r="AH67" s="129"/>
      <c r="AI67" s="134" t="s">
        <v>295</v>
      </c>
      <c r="AJ67" s="115" t="s">
        <v>260</v>
      </c>
      <c r="AK67" s="115" t="s">
        <v>260</v>
      </c>
      <c r="AL67" s="128"/>
      <c r="AM67" s="134" t="s">
        <v>296</v>
      </c>
      <c r="AN67" s="128"/>
      <c r="AO67" s="129"/>
      <c r="AP67" s="129"/>
      <c r="AQ67" s="129"/>
      <c r="AR67" s="115" t="s">
        <v>22</v>
      </c>
      <c r="AS67" s="115"/>
      <c r="AT67" s="129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9"/>
      <c r="BC67" s="129"/>
      <c r="BD67" s="136" t="s">
        <v>3046</v>
      </c>
      <c r="BE67" s="136" t="s">
        <v>3909</v>
      </c>
      <c r="BF67" s="115" t="s">
        <v>1247</v>
      </c>
      <c r="BG67" s="115"/>
      <c r="BH67" s="115" t="s">
        <v>2872</v>
      </c>
      <c r="BI67" s="129"/>
      <c r="BJ67" s="128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9"/>
      <c r="BS67" s="115" t="s">
        <v>34</v>
      </c>
      <c r="BT67" s="128"/>
      <c r="BU67" s="128"/>
      <c r="BV67" s="128" t="str">
        <f>INDEX([1]DATA!$O$10:$O$285,MATCH(B67,[1]DATA!$C$10:$C$285,0))</f>
        <v>V.07.01.03</v>
      </c>
      <c r="BW67" s="115" t="s">
        <v>1311</v>
      </c>
      <c r="BX67" s="128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7"/>
      <c r="CG67" s="137"/>
      <c r="CH67" s="137"/>
      <c r="CI67" s="137"/>
      <c r="CJ67" s="137"/>
      <c r="CK67" s="137"/>
      <c r="CL67" s="137"/>
      <c r="CM67" s="137"/>
      <c r="CN67" s="137"/>
      <c r="CO67" s="137"/>
      <c r="CP67" s="137"/>
      <c r="CQ67" s="137"/>
      <c r="CR67" s="137"/>
      <c r="CS67" s="137"/>
      <c r="CT67" s="137"/>
      <c r="CU67" s="137"/>
      <c r="CV67" s="137"/>
      <c r="CW67" s="137"/>
      <c r="CX67" s="115" t="s">
        <v>34</v>
      </c>
      <c r="CY67" s="164"/>
      <c r="CZ67" s="128"/>
      <c r="DA67" s="128" t="s">
        <v>4443</v>
      </c>
    </row>
    <row r="68" spans="1:106" s="139" customFormat="1" ht="46.8" x14ac:dyDescent="0.3">
      <c r="A68" s="126" t="s">
        <v>1086</v>
      </c>
      <c r="B68" s="127" t="s">
        <v>439</v>
      </c>
      <c r="C68" s="128" t="s">
        <v>1245</v>
      </c>
      <c r="D68" s="128"/>
      <c r="E68" s="128"/>
      <c r="F68" s="128" t="s">
        <v>1245</v>
      </c>
      <c r="G68" s="115" t="s">
        <v>20</v>
      </c>
      <c r="H68" s="128" t="str">
        <f t="shared" si="0"/>
        <v>25</v>
      </c>
      <c r="I68" s="128" t="str">
        <f t="shared" si="1"/>
        <v>11</v>
      </c>
      <c r="J68" s="128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9"/>
      <c r="O68" s="133" t="s">
        <v>2753</v>
      </c>
      <c r="P68" s="162" t="s">
        <v>2754</v>
      </c>
      <c r="Q68" s="133" t="s">
        <v>1517</v>
      </c>
      <c r="R68" s="133" t="s">
        <v>3318</v>
      </c>
      <c r="S68" s="128" t="s">
        <v>3321</v>
      </c>
      <c r="T68" s="129"/>
      <c r="U68" s="128" t="s">
        <v>3340</v>
      </c>
      <c r="V68" s="133" t="s">
        <v>2755</v>
      </c>
      <c r="W68" s="129"/>
      <c r="X68" s="133" t="s">
        <v>2756</v>
      </c>
      <c r="Y68" s="133" t="s">
        <v>22</v>
      </c>
      <c r="Z68" s="128" t="s">
        <v>3667</v>
      </c>
      <c r="AA68" s="129"/>
      <c r="AB68" s="134" t="s">
        <v>246</v>
      </c>
      <c r="AC68" s="115" t="s">
        <v>35</v>
      </c>
      <c r="AD68" s="134" t="s">
        <v>246</v>
      </c>
      <c r="AE68" s="134" t="str">
        <f t="shared" si="3"/>
        <v>1998</v>
      </c>
      <c r="AF68" s="135">
        <f t="shared" si="4"/>
        <v>21</v>
      </c>
      <c r="AG68" s="115" t="s">
        <v>25</v>
      </c>
      <c r="AH68" s="129"/>
      <c r="AI68" s="134" t="s">
        <v>246</v>
      </c>
      <c r="AJ68" s="115" t="s">
        <v>260</v>
      </c>
      <c r="AK68" s="115" t="s">
        <v>260</v>
      </c>
      <c r="AL68" s="128"/>
      <c r="AM68" s="136" t="s">
        <v>1334</v>
      </c>
      <c r="AN68" s="128"/>
      <c r="AO68" s="129"/>
      <c r="AP68" s="129"/>
      <c r="AQ68" s="129"/>
      <c r="AR68" s="115" t="s">
        <v>22</v>
      </c>
      <c r="AS68" s="115"/>
      <c r="AT68" s="129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9"/>
      <c r="BC68" s="129"/>
      <c r="BD68" s="136" t="s">
        <v>3044</v>
      </c>
      <c r="BE68" s="136" t="s">
        <v>3909</v>
      </c>
      <c r="BF68" s="115" t="s">
        <v>1247</v>
      </c>
      <c r="BG68" s="136"/>
      <c r="BH68" s="136" t="s">
        <v>1442</v>
      </c>
      <c r="BI68" s="129"/>
      <c r="BJ68" s="128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9"/>
      <c r="BS68" s="115" t="s">
        <v>1243</v>
      </c>
      <c r="BT68" s="128"/>
      <c r="BU68" s="128"/>
      <c r="BV68" s="128" t="str">
        <f>INDEX([1]DATA!$O$10:$O$285,MATCH(B68,[1]DATA!$C$10:$C$285,0))</f>
        <v>V.07.01.03</v>
      </c>
      <c r="BW68" s="115" t="s">
        <v>1311</v>
      </c>
      <c r="BX68" s="128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7"/>
      <c r="CG68" s="137"/>
      <c r="CH68" s="137"/>
      <c r="CI68" s="137"/>
      <c r="CJ68" s="137"/>
      <c r="CK68" s="137"/>
      <c r="CL68" s="137"/>
      <c r="CM68" s="137"/>
      <c r="CN68" s="137"/>
      <c r="CO68" s="137"/>
      <c r="CP68" s="137"/>
      <c r="CQ68" s="137"/>
      <c r="CR68" s="137"/>
      <c r="CS68" s="137"/>
      <c r="CT68" s="137"/>
      <c r="CU68" s="137"/>
      <c r="CV68" s="137"/>
      <c r="CW68" s="137"/>
      <c r="CX68" s="115" t="s">
        <v>1321</v>
      </c>
      <c r="CY68" s="164"/>
      <c r="CZ68" s="128"/>
      <c r="DA68" s="128" t="s">
        <v>4443</v>
      </c>
    </row>
    <row r="69" spans="1:106" s="139" customFormat="1" ht="62.4" x14ac:dyDescent="0.3">
      <c r="A69" s="126" t="s">
        <v>1087</v>
      </c>
      <c r="B69" s="127" t="s">
        <v>432</v>
      </c>
      <c r="C69" s="128" t="s">
        <v>1245</v>
      </c>
      <c r="D69" s="128"/>
      <c r="E69" s="128"/>
      <c r="F69" s="128" t="s">
        <v>1245</v>
      </c>
      <c r="G69" s="115" t="s">
        <v>54</v>
      </c>
      <c r="H69" s="128" t="str">
        <f t="shared" si="0"/>
        <v>22</v>
      </c>
      <c r="I69" s="128" t="str">
        <f t="shared" si="1"/>
        <v>04</v>
      </c>
      <c r="J69" s="128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9"/>
      <c r="O69" s="133" t="s">
        <v>1632</v>
      </c>
      <c r="P69" s="162" t="s">
        <v>434</v>
      </c>
      <c r="Q69" s="133" t="s">
        <v>1517</v>
      </c>
      <c r="R69" s="133" t="s">
        <v>3318</v>
      </c>
      <c r="S69" s="128" t="s">
        <v>3101</v>
      </c>
      <c r="T69" s="129"/>
      <c r="U69" s="128" t="s">
        <v>1358</v>
      </c>
      <c r="V69" s="133" t="s">
        <v>1633</v>
      </c>
      <c r="W69" s="129"/>
      <c r="X69" s="133" t="s">
        <v>1634</v>
      </c>
      <c r="Y69" s="133" t="s">
        <v>22</v>
      </c>
      <c r="Z69" s="128" t="s">
        <v>3668</v>
      </c>
      <c r="AA69" s="129"/>
      <c r="AB69" s="134" t="s">
        <v>246</v>
      </c>
      <c r="AC69" s="128" t="s">
        <v>35</v>
      </c>
      <c r="AD69" s="134" t="s">
        <v>246</v>
      </c>
      <c r="AE69" s="134" t="str">
        <f t="shared" si="3"/>
        <v>1998</v>
      </c>
      <c r="AF69" s="135">
        <f t="shared" si="4"/>
        <v>21</v>
      </c>
      <c r="AG69" s="115" t="s">
        <v>25</v>
      </c>
      <c r="AH69" s="129"/>
      <c r="AI69" s="134" t="s">
        <v>246</v>
      </c>
      <c r="AJ69" s="115" t="s">
        <v>3928</v>
      </c>
      <c r="AK69" s="115" t="s">
        <v>22</v>
      </c>
      <c r="AL69" s="128"/>
      <c r="AM69" s="115" t="s">
        <v>22</v>
      </c>
      <c r="AN69" s="128"/>
      <c r="AO69" s="129"/>
      <c r="AP69" s="129"/>
      <c r="AQ69" s="129"/>
      <c r="AR69" s="134" t="s">
        <v>435</v>
      </c>
      <c r="AS69" s="134" t="s">
        <v>1245</v>
      </c>
      <c r="AT69" s="129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9"/>
      <c r="BC69" s="129"/>
      <c r="BD69" s="136" t="s">
        <v>3044</v>
      </c>
      <c r="BE69" s="136" t="s">
        <v>3909</v>
      </c>
      <c r="BF69" s="115" t="s">
        <v>1247</v>
      </c>
      <c r="BG69" s="136" t="s">
        <v>3305</v>
      </c>
      <c r="BH69" s="136" t="s">
        <v>2976</v>
      </c>
      <c r="BI69" s="129"/>
      <c r="BJ69" s="128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6" t="s">
        <v>2878</v>
      </c>
      <c r="BQ69" s="136"/>
      <c r="BR69" s="129"/>
      <c r="BS69" s="115" t="s">
        <v>3933</v>
      </c>
      <c r="BT69" s="128"/>
      <c r="BU69" s="128"/>
      <c r="BV69" s="128" t="str">
        <f>INDEX([1]DATA!$O$10:$O$285,MATCH(B69,[1]DATA!$C$10:$C$285,0))</f>
        <v>V.07.01.03</v>
      </c>
      <c r="BW69" s="128" t="s">
        <v>1311</v>
      </c>
      <c r="BX69" s="128"/>
      <c r="BY69" s="128">
        <v>9</v>
      </c>
      <c r="BZ69" s="128">
        <v>4.9800000000000004</v>
      </c>
      <c r="CA69" s="128"/>
      <c r="CB69" s="128"/>
      <c r="CC69" s="128" t="s">
        <v>2873</v>
      </c>
      <c r="CD69" s="128"/>
      <c r="CE69" s="128"/>
      <c r="CF69" s="137"/>
      <c r="CG69" s="137"/>
      <c r="CH69" s="137"/>
      <c r="CI69" s="137"/>
      <c r="CJ69" s="137"/>
      <c r="CK69" s="137"/>
      <c r="CL69" s="137"/>
      <c r="CM69" s="137"/>
      <c r="CN69" s="137"/>
      <c r="CO69" s="137"/>
      <c r="CP69" s="137"/>
      <c r="CQ69" s="137"/>
      <c r="CR69" s="137"/>
      <c r="CS69" s="137"/>
      <c r="CT69" s="137"/>
      <c r="CU69" s="137"/>
      <c r="CV69" s="137"/>
      <c r="CW69" s="137"/>
      <c r="CX69" s="115" t="s">
        <v>79</v>
      </c>
      <c r="CY69" s="164"/>
      <c r="CZ69" s="128"/>
      <c r="DA69" s="128" t="s">
        <v>4443</v>
      </c>
    </row>
    <row r="70" spans="1:106" s="139" customFormat="1" ht="46.8" x14ac:dyDescent="0.3">
      <c r="A70" s="126" t="s">
        <v>1088</v>
      </c>
      <c r="B70" s="127" t="s">
        <v>516</v>
      </c>
      <c r="C70" s="128" t="s">
        <v>1245</v>
      </c>
      <c r="D70" s="128"/>
      <c r="E70" s="128"/>
      <c r="F70" s="128" t="s">
        <v>1245</v>
      </c>
      <c r="G70" s="115" t="s">
        <v>20</v>
      </c>
      <c r="H70" s="128" t="str">
        <f t="shared" si="0"/>
        <v>24</v>
      </c>
      <c r="I70" s="128" t="str">
        <f t="shared" si="1"/>
        <v>12</v>
      </c>
      <c r="J70" s="128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9"/>
      <c r="O70" s="133" t="s">
        <v>1667</v>
      </c>
      <c r="P70" s="162" t="s">
        <v>1668</v>
      </c>
      <c r="Q70" s="133" t="s">
        <v>1517</v>
      </c>
      <c r="R70" s="133" t="s">
        <v>3318</v>
      </c>
      <c r="S70" s="128" t="s">
        <v>3101</v>
      </c>
      <c r="T70" s="129"/>
      <c r="U70" s="128" t="s">
        <v>3423</v>
      </c>
      <c r="V70" s="133" t="s">
        <v>1669</v>
      </c>
      <c r="W70" s="129"/>
      <c r="X70" s="133" t="s">
        <v>1670</v>
      </c>
      <c r="Y70" s="133" t="s">
        <v>1671</v>
      </c>
      <c r="Z70" s="128" t="s">
        <v>3669</v>
      </c>
      <c r="AA70" s="129"/>
      <c r="AB70" s="134" t="s">
        <v>127</v>
      </c>
      <c r="AC70" s="115" t="s">
        <v>35</v>
      </c>
      <c r="AD70" s="134" t="s">
        <v>127</v>
      </c>
      <c r="AE70" s="134" t="str">
        <f t="shared" si="3"/>
        <v>2004</v>
      </c>
      <c r="AF70" s="135">
        <f t="shared" si="4"/>
        <v>15</v>
      </c>
      <c r="AG70" s="115" t="s">
        <v>104</v>
      </c>
      <c r="AH70" s="129"/>
      <c r="AI70" s="134" t="s">
        <v>127</v>
      </c>
      <c r="AJ70" s="115" t="s">
        <v>3928</v>
      </c>
      <c r="AK70" s="115" t="s">
        <v>22</v>
      </c>
      <c r="AL70" s="128"/>
      <c r="AM70" s="115" t="s">
        <v>22</v>
      </c>
      <c r="AN70" s="128"/>
      <c r="AO70" s="129"/>
      <c r="AP70" s="129"/>
      <c r="AQ70" s="129"/>
      <c r="AR70" s="115" t="s">
        <v>22</v>
      </c>
      <c r="AS70" s="115"/>
      <c r="AT70" s="129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9"/>
      <c r="BC70" s="129"/>
      <c r="BD70" s="136" t="s">
        <v>3044</v>
      </c>
      <c r="BE70" s="136" t="s">
        <v>3909</v>
      </c>
      <c r="BF70" s="115" t="s">
        <v>1247</v>
      </c>
      <c r="BG70" s="136"/>
      <c r="BH70" s="136" t="s">
        <v>1442</v>
      </c>
      <c r="BI70" s="129"/>
      <c r="BJ70" s="128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9"/>
      <c r="BS70" s="115" t="s">
        <v>34</v>
      </c>
      <c r="BT70" s="128"/>
      <c r="BU70" s="128"/>
      <c r="BV70" s="128" t="str">
        <f>INDEX([1]DATA!$O$10:$O$285,MATCH(B70,[1]DATA!$C$10:$C$285,0))</f>
        <v>V.07.01.03</v>
      </c>
      <c r="BW70" s="128" t="s">
        <v>1311</v>
      </c>
      <c r="BX70" s="128"/>
      <c r="BY70" s="128">
        <v>5</v>
      </c>
      <c r="BZ70" s="128">
        <v>3.66</v>
      </c>
      <c r="CA70" s="128"/>
      <c r="CB70" s="128"/>
      <c r="CC70" s="128" t="s">
        <v>91</v>
      </c>
      <c r="CD70" s="128"/>
      <c r="CE70" s="128"/>
      <c r="CF70" s="137"/>
      <c r="CG70" s="137"/>
      <c r="CH70" s="137"/>
      <c r="CI70" s="137"/>
      <c r="CJ70" s="137"/>
      <c r="CK70" s="137"/>
      <c r="CL70" s="137"/>
      <c r="CM70" s="137"/>
      <c r="CN70" s="137"/>
      <c r="CO70" s="137"/>
      <c r="CP70" s="137"/>
      <c r="CQ70" s="137"/>
      <c r="CR70" s="137"/>
      <c r="CS70" s="137"/>
      <c r="CT70" s="137"/>
      <c r="CU70" s="137"/>
      <c r="CV70" s="137"/>
      <c r="CW70" s="137"/>
      <c r="CX70" s="115" t="s">
        <v>2816</v>
      </c>
      <c r="CY70" s="164"/>
      <c r="CZ70" s="128"/>
      <c r="DA70" s="128" t="s">
        <v>4443</v>
      </c>
    </row>
    <row r="71" spans="1:106" s="139" customFormat="1" ht="62.4" x14ac:dyDescent="0.3">
      <c r="A71" s="126" t="s">
        <v>1089</v>
      </c>
      <c r="B71" s="127" t="s">
        <v>705</v>
      </c>
      <c r="C71" s="128" t="s">
        <v>1245</v>
      </c>
      <c r="D71" s="128"/>
      <c r="E71" s="128"/>
      <c r="F71" s="128" t="s">
        <v>1245</v>
      </c>
      <c r="G71" s="115" t="s">
        <v>54</v>
      </c>
      <c r="H71" s="128" t="str">
        <f t="shared" si="0"/>
        <v>06</v>
      </c>
      <c r="I71" s="128" t="str">
        <f t="shared" si="1"/>
        <v>01</v>
      </c>
      <c r="J71" s="128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9"/>
      <c r="O71" s="130" t="s">
        <v>3134</v>
      </c>
      <c r="P71" s="131" t="s">
        <v>2003</v>
      </c>
      <c r="Q71" s="132" t="s">
        <v>1517</v>
      </c>
      <c r="R71" s="132" t="s">
        <v>3318</v>
      </c>
      <c r="S71" s="128" t="s">
        <v>3101</v>
      </c>
      <c r="T71" s="129"/>
      <c r="U71" s="128" t="s">
        <v>3424</v>
      </c>
      <c r="V71" s="133" t="s">
        <v>1676</v>
      </c>
      <c r="W71" s="129"/>
      <c r="X71" s="133" t="s">
        <v>1677</v>
      </c>
      <c r="Y71" s="133" t="s">
        <v>22</v>
      </c>
      <c r="Z71" s="128" t="s">
        <v>3670</v>
      </c>
      <c r="AA71" s="129"/>
      <c r="AB71" s="134" t="s">
        <v>105</v>
      </c>
      <c r="AC71" s="115" t="s">
        <v>35</v>
      </c>
      <c r="AD71" s="134" t="s">
        <v>105</v>
      </c>
      <c r="AE71" s="134" t="str">
        <f t="shared" si="3"/>
        <v>2015</v>
      </c>
      <c r="AF71" s="135">
        <f t="shared" si="4"/>
        <v>4</v>
      </c>
      <c r="AG71" s="115" t="s">
        <v>104</v>
      </c>
      <c r="AH71" s="129"/>
      <c r="AI71" s="134" t="s">
        <v>105</v>
      </c>
      <c r="AJ71" s="115" t="s">
        <v>3928</v>
      </c>
      <c r="AK71" s="115" t="s">
        <v>22</v>
      </c>
      <c r="AL71" s="128"/>
      <c r="AM71" s="115" t="s">
        <v>22</v>
      </c>
      <c r="AN71" s="128"/>
      <c r="AO71" s="129"/>
      <c r="AP71" s="129"/>
      <c r="AQ71" s="129"/>
      <c r="AR71" s="115" t="s">
        <v>22</v>
      </c>
      <c r="AS71" s="115"/>
      <c r="AT71" s="129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9"/>
      <c r="BC71" s="129"/>
      <c r="BD71" s="136" t="s">
        <v>3044</v>
      </c>
      <c r="BE71" s="136"/>
      <c r="BF71" s="115" t="s">
        <v>1244</v>
      </c>
      <c r="BG71" s="136"/>
      <c r="BH71" s="136" t="s">
        <v>1442</v>
      </c>
      <c r="BI71" s="129"/>
      <c r="BJ71" s="128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9"/>
      <c r="BS71" s="115" t="s">
        <v>34</v>
      </c>
      <c r="BT71" s="128"/>
      <c r="BU71" s="128"/>
      <c r="BV71" s="128" t="str">
        <f>INDEX([1]DATA!$O$10:$O$285,MATCH(B71,[1]DATA!$C$10:$C$285,0))</f>
        <v>V.07.01.03</v>
      </c>
      <c r="BW71" s="128" t="s">
        <v>1311</v>
      </c>
      <c r="BX71" s="128"/>
      <c r="BY71" s="128">
        <v>2</v>
      </c>
      <c r="BZ71" s="128">
        <v>2.67</v>
      </c>
      <c r="CA71" s="128"/>
      <c r="CB71" s="128"/>
      <c r="CC71" s="128" t="s">
        <v>91</v>
      </c>
      <c r="CD71" s="128"/>
      <c r="CE71" s="128"/>
      <c r="CF71" s="137"/>
      <c r="CG71" s="137"/>
      <c r="CH71" s="137"/>
      <c r="CI71" s="137"/>
      <c r="CJ71" s="137"/>
      <c r="CK71" s="137"/>
      <c r="CL71" s="137"/>
      <c r="CM71" s="137"/>
      <c r="CN71" s="137"/>
      <c r="CO71" s="137"/>
      <c r="CP71" s="137"/>
      <c r="CQ71" s="137"/>
      <c r="CR71" s="137"/>
      <c r="CS71" s="137"/>
      <c r="CT71" s="137"/>
      <c r="CU71" s="137"/>
      <c r="CV71" s="137"/>
      <c r="CW71" s="137"/>
      <c r="CX71" s="115" t="s">
        <v>1321</v>
      </c>
      <c r="CY71" s="164"/>
      <c r="CZ71" s="128"/>
      <c r="DA71" s="128" t="s">
        <v>4443</v>
      </c>
    </row>
    <row r="72" spans="1:106" s="139" customFormat="1" ht="93.6" x14ac:dyDescent="0.3">
      <c r="A72" s="126" t="s">
        <v>1090</v>
      </c>
      <c r="B72" s="127" t="s">
        <v>92</v>
      </c>
      <c r="C72" s="128" t="s">
        <v>1245</v>
      </c>
      <c r="D72" s="128"/>
      <c r="E72" s="128"/>
      <c r="F72" s="128" t="s">
        <v>1245</v>
      </c>
      <c r="G72" s="115" t="s">
        <v>20</v>
      </c>
      <c r="H72" s="128" t="str">
        <f t="shared" ref="H72:H135" si="5">LEFT(L72,2)</f>
        <v>01</v>
      </c>
      <c r="I72" s="128" t="str">
        <f t="shared" ref="I72:I135" si="6">MID(L72,4,2)</f>
        <v>11</v>
      </c>
      <c r="J72" s="128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9"/>
      <c r="O72" s="133" t="s">
        <v>1702</v>
      </c>
      <c r="P72" s="147" t="s">
        <v>1703</v>
      </c>
      <c r="Q72" s="133" t="s">
        <v>1517</v>
      </c>
      <c r="R72" s="133" t="s">
        <v>3318</v>
      </c>
      <c r="S72" s="128" t="s">
        <v>3101</v>
      </c>
      <c r="T72" s="129"/>
      <c r="U72" s="128" t="s">
        <v>3425</v>
      </c>
      <c r="V72" s="133" t="s">
        <v>1704</v>
      </c>
      <c r="W72" s="129"/>
      <c r="X72" s="133" t="s">
        <v>1705</v>
      </c>
      <c r="Y72" s="141" t="s">
        <v>1706</v>
      </c>
      <c r="Z72" s="128" t="s">
        <v>3671</v>
      </c>
      <c r="AA72" s="129"/>
      <c r="AB72" s="134" t="s">
        <v>89</v>
      </c>
      <c r="AC72" s="115" t="s">
        <v>35</v>
      </c>
      <c r="AD72" s="134" t="s">
        <v>89</v>
      </c>
      <c r="AE72" s="134" t="str">
        <f t="shared" si="3"/>
        <v>1987</v>
      </c>
      <c r="AF72" s="135">
        <f t="shared" si="4"/>
        <v>32</v>
      </c>
      <c r="AG72" s="115" t="s">
        <v>25</v>
      </c>
      <c r="AH72" s="129"/>
      <c r="AI72" s="134" t="s">
        <v>89</v>
      </c>
      <c r="AJ72" s="115" t="s">
        <v>3928</v>
      </c>
      <c r="AK72" s="115"/>
      <c r="AL72" s="128"/>
      <c r="AM72" s="134" t="s">
        <v>94</v>
      </c>
      <c r="AN72" s="128"/>
      <c r="AO72" s="129"/>
      <c r="AP72" s="129"/>
      <c r="AQ72" s="129"/>
      <c r="AR72" s="115" t="s">
        <v>22</v>
      </c>
      <c r="AS72" s="115"/>
      <c r="AT72" s="129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9"/>
      <c r="BC72" s="129"/>
      <c r="BD72" s="136" t="s">
        <v>3047</v>
      </c>
      <c r="BE72" s="136"/>
      <c r="BF72" s="115" t="s">
        <v>1253</v>
      </c>
      <c r="BG72" s="136"/>
      <c r="BH72" s="136" t="s">
        <v>1442</v>
      </c>
      <c r="BI72" s="129"/>
      <c r="BJ72" s="128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9"/>
      <c r="BS72" s="115" t="s">
        <v>34</v>
      </c>
      <c r="BT72" s="128"/>
      <c r="BU72" s="128"/>
      <c r="BV72" s="128" t="str">
        <f>INDEX([1]DATA!$O$10:$O$285,MATCH(B72,[1]DATA!$C$10:$C$285,0))</f>
        <v>V.07.01.03</v>
      </c>
      <c r="BW72" s="115" t="s">
        <v>1311</v>
      </c>
      <c r="BX72" s="128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7"/>
      <c r="CG72" s="137"/>
      <c r="CH72" s="137"/>
      <c r="CI72" s="137"/>
      <c r="CJ72" s="137"/>
      <c r="CK72" s="137"/>
      <c r="CL72" s="137"/>
      <c r="CM72" s="137"/>
      <c r="CN72" s="137"/>
      <c r="CO72" s="137"/>
      <c r="CP72" s="137"/>
      <c r="CQ72" s="137"/>
      <c r="CR72" s="137"/>
      <c r="CS72" s="137"/>
      <c r="CT72" s="137"/>
      <c r="CU72" s="137"/>
      <c r="CV72" s="137"/>
      <c r="CW72" s="137"/>
      <c r="CX72" s="115" t="s">
        <v>2816</v>
      </c>
      <c r="CY72" s="164"/>
      <c r="CZ72" s="128"/>
      <c r="DA72" s="128" t="s">
        <v>4443</v>
      </c>
    </row>
    <row r="73" spans="1:106" s="139" customFormat="1" ht="78" x14ac:dyDescent="0.3">
      <c r="A73" s="126" t="s">
        <v>1091</v>
      </c>
      <c r="B73" s="127" t="s">
        <v>596</v>
      </c>
      <c r="C73" s="128" t="s">
        <v>1245</v>
      </c>
      <c r="D73" s="128"/>
      <c r="E73" s="128"/>
      <c r="F73" s="128" t="s">
        <v>1245</v>
      </c>
      <c r="G73" s="115" t="s">
        <v>54</v>
      </c>
      <c r="H73" s="128" t="str">
        <f t="shared" si="5"/>
        <v>19</v>
      </c>
      <c r="I73" s="128" t="str">
        <f t="shared" si="6"/>
        <v>05</v>
      </c>
      <c r="J73" s="128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9"/>
      <c r="O73" s="133" t="s">
        <v>1893</v>
      </c>
      <c r="P73" s="162" t="s">
        <v>1894</v>
      </c>
      <c r="Q73" s="133" t="s">
        <v>1517</v>
      </c>
      <c r="R73" s="133" t="s">
        <v>3318</v>
      </c>
      <c r="S73" s="128" t="s">
        <v>3101</v>
      </c>
      <c r="T73" s="129"/>
      <c r="U73" s="128" t="s">
        <v>3426</v>
      </c>
      <c r="V73" s="133" t="s">
        <v>1895</v>
      </c>
      <c r="W73" s="129"/>
      <c r="X73" s="133" t="s">
        <v>1896</v>
      </c>
      <c r="Y73" s="133" t="s">
        <v>1897</v>
      </c>
      <c r="Z73" s="128" t="s">
        <v>3672</v>
      </c>
      <c r="AA73" s="129"/>
      <c r="AB73" s="134" t="s">
        <v>139</v>
      </c>
      <c r="AC73" s="115" t="s">
        <v>35</v>
      </c>
      <c r="AD73" s="134" t="s">
        <v>139</v>
      </c>
      <c r="AE73" s="134" t="str">
        <f t="shared" ref="AE73:AE136" si="8">RIGHT(AD73,4)</f>
        <v>2008</v>
      </c>
      <c r="AF73" s="135">
        <f t="shared" ref="AF73:AF136" si="9">2019-AE73</f>
        <v>11</v>
      </c>
      <c r="AG73" s="115" t="s">
        <v>104</v>
      </c>
      <c r="AH73" s="129"/>
      <c r="AI73" s="134" t="s">
        <v>139</v>
      </c>
      <c r="AJ73" s="115" t="s">
        <v>3928</v>
      </c>
      <c r="AK73" s="115" t="s">
        <v>22</v>
      </c>
      <c r="AL73" s="128"/>
      <c r="AM73" s="115" t="s">
        <v>22</v>
      </c>
      <c r="AN73" s="128"/>
      <c r="AO73" s="129"/>
      <c r="AP73" s="129"/>
      <c r="AQ73" s="129"/>
      <c r="AR73" s="115" t="s">
        <v>22</v>
      </c>
      <c r="AS73" s="115"/>
      <c r="AT73" s="129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9"/>
      <c r="BC73" s="129"/>
      <c r="BD73" s="136" t="s">
        <v>3048</v>
      </c>
      <c r="BE73" s="136" t="s">
        <v>3909</v>
      </c>
      <c r="BF73" s="115" t="s">
        <v>1483</v>
      </c>
      <c r="BG73" s="136"/>
      <c r="BH73" s="136" t="s">
        <v>1442</v>
      </c>
      <c r="BI73" s="129"/>
      <c r="BJ73" s="128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9"/>
      <c r="BS73" s="158"/>
      <c r="BT73" s="128"/>
      <c r="BU73" s="128"/>
      <c r="BV73" s="128" t="str">
        <f>INDEX([1]DATA!$O$10:$O$285,MATCH(B73,[1]DATA!$C$10:$C$285,0))</f>
        <v>V.07.01.03</v>
      </c>
      <c r="BW73" s="128" t="s">
        <v>1311</v>
      </c>
      <c r="BX73" s="128"/>
      <c r="BY73" s="128">
        <v>4</v>
      </c>
      <c r="BZ73" s="128">
        <v>3.33</v>
      </c>
      <c r="CA73" s="128"/>
      <c r="CB73" s="128"/>
      <c r="CC73" s="128" t="s">
        <v>1318</v>
      </c>
      <c r="CD73" s="128"/>
      <c r="CE73" s="128"/>
      <c r="CF73" s="137"/>
      <c r="CG73" s="137"/>
      <c r="CH73" s="137"/>
      <c r="CI73" s="137"/>
      <c r="CJ73" s="137"/>
      <c r="CK73" s="137"/>
      <c r="CL73" s="137"/>
      <c r="CM73" s="137"/>
      <c r="CN73" s="137"/>
      <c r="CO73" s="137"/>
      <c r="CP73" s="137"/>
      <c r="CQ73" s="137"/>
      <c r="CR73" s="137"/>
      <c r="CS73" s="137"/>
      <c r="CT73" s="137"/>
      <c r="CU73" s="137"/>
      <c r="CV73" s="137"/>
      <c r="CW73" s="137"/>
      <c r="CX73" s="158" t="s">
        <v>3269</v>
      </c>
      <c r="CY73" s="165"/>
      <c r="CZ73" s="166" t="s">
        <v>4443</v>
      </c>
      <c r="DA73" s="128"/>
      <c r="DB73" s="139" t="s">
        <v>4443</v>
      </c>
    </row>
    <row r="74" spans="1:106" s="139" customFormat="1" ht="62.4" x14ac:dyDescent="0.3">
      <c r="A74" s="126" t="s">
        <v>1092</v>
      </c>
      <c r="B74" s="127" t="s">
        <v>327</v>
      </c>
      <c r="C74" s="128" t="s">
        <v>1245</v>
      </c>
      <c r="D74" s="128"/>
      <c r="E74" s="128"/>
      <c r="F74" s="128" t="s">
        <v>1245</v>
      </c>
      <c r="G74" s="115" t="s">
        <v>20</v>
      </c>
      <c r="H74" s="128" t="str">
        <f t="shared" si="5"/>
        <v>05</v>
      </c>
      <c r="I74" s="128" t="str">
        <f t="shared" si="6"/>
        <v>08</v>
      </c>
      <c r="J74" s="128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9"/>
      <c r="O74" s="130" t="s">
        <v>3136</v>
      </c>
      <c r="P74" s="131" t="s">
        <v>3135</v>
      </c>
      <c r="Q74" s="132" t="s">
        <v>1656</v>
      </c>
      <c r="R74" s="132" t="s">
        <v>3318</v>
      </c>
      <c r="S74" s="128" t="s">
        <v>3101</v>
      </c>
      <c r="T74" s="129"/>
      <c r="U74" s="128" t="s">
        <v>3427</v>
      </c>
      <c r="V74" s="133" t="s">
        <v>1989</v>
      </c>
      <c r="W74" s="129"/>
      <c r="X74" s="133" t="s">
        <v>1990</v>
      </c>
      <c r="Y74" s="133" t="s">
        <v>1991</v>
      </c>
      <c r="Z74" s="128" t="s">
        <v>3673</v>
      </c>
      <c r="AA74" s="129"/>
      <c r="AB74" s="134" t="s">
        <v>225</v>
      </c>
      <c r="AC74" s="115" t="s">
        <v>35</v>
      </c>
      <c r="AD74" s="134" t="s">
        <v>225</v>
      </c>
      <c r="AE74" s="134" t="str">
        <f t="shared" si="8"/>
        <v>2010</v>
      </c>
      <c r="AF74" s="135">
        <f t="shared" si="9"/>
        <v>9</v>
      </c>
      <c r="AG74" s="115" t="s">
        <v>104</v>
      </c>
      <c r="AH74" s="129"/>
      <c r="AI74" s="134" t="s">
        <v>225</v>
      </c>
      <c r="AJ74" s="115" t="s">
        <v>3928</v>
      </c>
      <c r="AK74" s="115"/>
      <c r="AL74" s="128"/>
      <c r="AM74" s="134"/>
      <c r="AN74" s="128"/>
      <c r="AO74" s="129"/>
      <c r="AP74" s="129"/>
      <c r="AQ74" s="129"/>
      <c r="AR74" s="115" t="s">
        <v>22</v>
      </c>
      <c r="AS74" s="115"/>
      <c r="AT74" s="129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9"/>
      <c r="BC74" s="129"/>
      <c r="BD74" s="136" t="s">
        <v>1265</v>
      </c>
      <c r="BE74" s="136" t="s">
        <v>3909</v>
      </c>
      <c r="BF74" s="115" t="s">
        <v>1483</v>
      </c>
      <c r="BG74" s="115"/>
      <c r="BH74" s="115" t="s">
        <v>2872</v>
      </c>
      <c r="BI74" s="129"/>
      <c r="BJ74" s="128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9"/>
      <c r="BS74" s="115" t="s">
        <v>34</v>
      </c>
      <c r="BT74" s="128"/>
      <c r="BU74" s="128"/>
      <c r="BV74" s="128" t="str">
        <f>INDEX([1]DATA!$O$10:$O$285,MATCH(B74,[1]DATA!$C$10:$C$285,0))</f>
        <v>V.07.01.03</v>
      </c>
      <c r="BW74" s="128" t="s">
        <v>1311</v>
      </c>
      <c r="BX74" s="128"/>
      <c r="BY74" s="128">
        <v>3</v>
      </c>
      <c r="BZ74" s="128">
        <v>3</v>
      </c>
      <c r="CA74" s="128"/>
      <c r="CB74" s="128"/>
      <c r="CC74" s="128" t="s">
        <v>1318</v>
      </c>
      <c r="CD74" s="128"/>
      <c r="CE74" s="128"/>
      <c r="CF74" s="137"/>
      <c r="CG74" s="137"/>
      <c r="CH74" s="137"/>
      <c r="CI74" s="137"/>
      <c r="CJ74" s="137"/>
      <c r="CK74" s="137"/>
      <c r="CL74" s="137"/>
      <c r="CM74" s="137"/>
      <c r="CN74" s="137"/>
      <c r="CO74" s="137"/>
      <c r="CP74" s="137"/>
      <c r="CQ74" s="137"/>
      <c r="CR74" s="137"/>
      <c r="CS74" s="137"/>
      <c r="CT74" s="137"/>
      <c r="CU74" s="137"/>
      <c r="CV74" s="137"/>
      <c r="CW74" s="137"/>
      <c r="CX74" s="115" t="s">
        <v>34</v>
      </c>
      <c r="CY74" s="164"/>
      <c r="CZ74" s="128"/>
      <c r="DA74" s="128" t="s">
        <v>4443</v>
      </c>
    </row>
    <row r="75" spans="1:106" s="139" customFormat="1" ht="78" x14ac:dyDescent="0.3">
      <c r="A75" s="126" t="s">
        <v>1093</v>
      </c>
      <c r="B75" s="127" t="s">
        <v>222</v>
      </c>
      <c r="C75" s="128" t="s">
        <v>1245</v>
      </c>
      <c r="D75" s="128"/>
      <c r="E75" s="128"/>
      <c r="F75" s="128" t="s">
        <v>1245</v>
      </c>
      <c r="G75" s="115" t="s">
        <v>20</v>
      </c>
      <c r="H75" s="128" t="str">
        <f t="shared" si="5"/>
        <v>19</v>
      </c>
      <c r="I75" s="128" t="str">
        <f t="shared" si="6"/>
        <v>11</v>
      </c>
      <c r="J75" s="128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9"/>
      <c r="O75" s="130" t="s">
        <v>2050</v>
      </c>
      <c r="P75" s="131" t="s">
        <v>3137</v>
      </c>
      <c r="Q75" s="133" t="s">
        <v>1517</v>
      </c>
      <c r="R75" s="133" t="s">
        <v>3318</v>
      </c>
      <c r="S75" s="128" t="s">
        <v>3101</v>
      </c>
      <c r="T75" s="129"/>
      <c r="U75" s="128" t="s">
        <v>3408</v>
      </c>
      <c r="V75" s="133" t="s">
        <v>2056</v>
      </c>
      <c r="W75" s="129"/>
      <c r="X75" s="133" t="s">
        <v>2057</v>
      </c>
      <c r="Y75" s="133" t="s">
        <v>2058</v>
      </c>
      <c r="Z75" s="128" t="s">
        <v>3648</v>
      </c>
      <c r="AA75" s="129"/>
      <c r="AB75" s="134" t="s">
        <v>142</v>
      </c>
      <c r="AC75" s="115" t="s">
        <v>35</v>
      </c>
      <c r="AD75" s="134" t="s">
        <v>142</v>
      </c>
      <c r="AE75" s="134" t="str">
        <f t="shared" si="8"/>
        <v>2009</v>
      </c>
      <c r="AF75" s="135">
        <f t="shared" si="9"/>
        <v>10</v>
      </c>
      <c r="AG75" s="115" t="s">
        <v>104</v>
      </c>
      <c r="AH75" s="129"/>
      <c r="AI75" s="134" t="s">
        <v>142</v>
      </c>
      <c r="AJ75" s="115" t="s">
        <v>3928</v>
      </c>
      <c r="AK75" s="115" t="s">
        <v>22</v>
      </c>
      <c r="AL75" s="128"/>
      <c r="AM75" s="115" t="s">
        <v>22</v>
      </c>
      <c r="AN75" s="128"/>
      <c r="AO75" s="129"/>
      <c r="AP75" s="129"/>
      <c r="AQ75" s="129"/>
      <c r="AR75" s="115" t="s">
        <v>22</v>
      </c>
      <c r="AS75" s="115"/>
      <c r="AT75" s="129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9"/>
      <c r="BC75" s="129"/>
      <c r="BD75" s="136" t="s">
        <v>3049</v>
      </c>
      <c r="BE75" s="136" t="s">
        <v>3909</v>
      </c>
      <c r="BF75" s="115" t="s">
        <v>1244</v>
      </c>
      <c r="BG75" s="115"/>
      <c r="BH75" s="115" t="s">
        <v>2872</v>
      </c>
      <c r="BI75" s="129"/>
      <c r="BJ75" s="128" t="str">
        <f>INDEX([1]DATA!$Z$10:$Z$285,MATCH(B75,[1]DATA!$C$10:$C$285,0))</f>
        <v>Sơ cấp</v>
      </c>
      <c r="BK75" s="115" t="s">
        <v>37</v>
      </c>
      <c r="BL75" s="128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9"/>
      <c r="BS75" s="115" t="s">
        <v>34</v>
      </c>
      <c r="BT75" s="128"/>
      <c r="BU75" s="128" t="s">
        <v>34</v>
      </c>
      <c r="BV75" s="128" t="str">
        <f>INDEX([1]DATA!$O$10:$O$285,MATCH(B75,[1]DATA!$C$10:$C$285,0))</f>
        <v>V.07.01.03</v>
      </c>
      <c r="BW75" s="128" t="s">
        <v>1311</v>
      </c>
      <c r="BX75" s="128"/>
      <c r="BY75" s="128">
        <v>3</v>
      </c>
      <c r="BZ75" s="128">
        <v>3</v>
      </c>
      <c r="CA75" s="128"/>
      <c r="CB75" s="128"/>
      <c r="CC75" s="128" t="s">
        <v>91</v>
      </c>
      <c r="CD75" s="128"/>
      <c r="CE75" s="128"/>
      <c r="CF75" s="137"/>
      <c r="CG75" s="137"/>
      <c r="CH75" s="137"/>
      <c r="CI75" s="137"/>
      <c r="CJ75" s="137"/>
      <c r="CK75" s="137"/>
      <c r="CL75" s="137"/>
      <c r="CM75" s="137"/>
      <c r="CN75" s="137"/>
      <c r="CO75" s="137"/>
      <c r="CP75" s="137"/>
      <c r="CQ75" s="137"/>
      <c r="CR75" s="137"/>
      <c r="CS75" s="137"/>
      <c r="CT75" s="137"/>
      <c r="CU75" s="137"/>
      <c r="CV75" s="137"/>
      <c r="CW75" s="137"/>
      <c r="CX75" s="115" t="s">
        <v>3057</v>
      </c>
      <c r="CY75" s="164"/>
      <c r="CZ75" s="128"/>
      <c r="DA75" s="128" t="s">
        <v>4443</v>
      </c>
    </row>
    <row r="76" spans="1:106" s="139" customFormat="1" ht="78" x14ac:dyDescent="0.3">
      <c r="A76" s="126" t="s">
        <v>1094</v>
      </c>
      <c r="B76" s="127" t="s">
        <v>471</v>
      </c>
      <c r="C76" s="128" t="s">
        <v>1245</v>
      </c>
      <c r="D76" s="128"/>
      <c r="E76" s="128"/>
      <c r="F76" s="128" t="s">
        <v>1245</v>
      </c>
      <c r="G76" s="115" t="s">
        <v>20</v>
      </c>
      <c r="H76" s="128" t="str">
        <f t="shared" si="5"/>
        <v>13</v>
      </c>
      <c r="I76" s="128" t="str">
        <f t="shared" si="6"/>
        <v>02</v>
      </c>
      <c r="J76" s="128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9"/>
      <c r="O76" s="130" t="s">
        <v>3138</v>
      </c>
      <c r="P76" s="131" t="s">
        <v>3139</v>
      </c>
      <c r="Q76" s="132" t="s">
        <v>1656</v>
      </c>
      <c r="R76" s="132" t="s">
        <v>3318</v>
      </c>
      <c r="S76" s="128" t="s">
        <v>3101</v>
      </c>
      <c r="T76" s="129"/>
      <c r="U76" s="128" t="s">
        <v>3428</v>
      </c>
      <c r="V76" s="133" t="s">
        <v>2091</v>
      </c>
      <c r="W76" s="129"/>
      <c r="X76" s="133" t="s">
        <v>2092</v>
      </c>
      <c r="Y76" s="133" t="s">
        <v>2093</v>
      </c>
      <c r="Z76" s="128" t="s">
        <v>3674</v>
      </c>
      <c r="AA76" s="129"/>
      <c r="AB76" s="134" t="s">
        <v>43</v>
      </c>
      <c r="AC76" s="115" t="s">
        <v>35</v>
      </c>
      <c r="AD76" s="134" t="s">
        <v>43</v>
      </c>
      <c r="AE76" s="134" t="str">
        <f t="shared" si="8"/>
        <v>2001</v>
      </c>
      <c r="AF76" s="135">
        <f t="shared" si="9"/>
        <v>18</v>
      </c>
      <c r="AG76" s="115" t="s">
        <v>25</v>
      </c>
      <c r="AH76" s="129"/>
      <c r="AI76" s="134" t="s">
        <v>43</v>
      </c>
      <c r="AJ76" s="115" t="s">
        <v>3928</v>
      </c>
      <c r="AK76" s="115" t="s">
        <v>22</v>
      </c>
      <c r="AL76" s="128"/>
      <c r="AM76" s="115" t="s">
        <v>22</v>
      </c>
      <c r="AN76" s="128"/>
      <c r="AO76" s="129"/>
      <c r="AP76" s="129"/>
      <c r="AQ76" s="129"/>
      <c r="AR76" s="115" t="s">
        <v>22</v>
      </c>
      <c r="AS76" s="115"/>
      <c r="AT76" s="129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9"/>
      <c r="BC76" s="129"/>
      <c r="BD76" s="136" t="s">
        <v>3050</v>
      </c>
      <c r="BE76" s="136"/>
      <c r="BF76" s="115" t="s">
        <v>1247</v>
      </c>
      <c r="BG76" s="136"/>
      <c r="BH76" s="136" t="s">
        <v>1442</v>
      </c>
      <c r="BI76" s="129"/>
      <c r="BJ76" s="128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9"/>
      <c r="BS76" s="115" t="s">
        <v>34</v>
      </c>
      <c r="BT76" s="128"/>
      <c r="BU76" s="128"/>
      <c r="BV76" s="128" t="str">
        <f>INDEX([1]DATA!$O$10:$O$285,MATCH(B76,[1]DATA!$C$10:$C$285,0))</f>
        <v>V.07.01.03</v>
      </c>
      <c r="BW76" s="115" t="s">
        <v>1311</v>
      </c>
      <c r="BX76" s="128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7"/>
      <c r="CG76" s="137"/>
      <c r="CH76" s="137"/>
      <c r="CI76" s="137"/>
      <c r="CJ76" s="137"/>
      <c r="CK76" s="137"/>
      <c r="CL76" s="137"/>
      <c r="CM76" s="137"/>
      <c r="CN76" s="137"/>
      <c r="CO76" s="137"/>
      <c r="CP76" s="137"/>
      <c r="CQ76" s="137"/>
      <c r="CR76" s="137"/>
      <c r="CS76" s="137"/>
      <c r="CT76" s="137"/>
      <c r="CU76" s="137"/>
      <c r="CV76" s="137"/>
      <c r="CW76" s="137"/>
      <c r="CX76" s="115" t="s">
        <v>34</v>
      </c>
      <c r="CY76" s="164"/>
      <c r="CZ76" s="128"/>
      <c r="DA76" s="128" t="s">
        <v>4443</v>
      </c>
    </row>
    <row r="77" spans="1:106" s="139" customFormat="1" ht="62.4" x14ac:dyDescent="0.3">
      <c r="A77" s="126" t="s">
        <v>1095</v>
      </c>
      <c r="B77" s="153" t="s">
        <v>1474</v>
      </c>
      <c r="C77" s="128" t="s">
        <v>1245</v>
      </c>
      <c r="D77" s="128"/>
      <c r="E77" s="128"/>
      <c r="F77" s="128" t="s">
        <v>1245</v>
      </c>
      <c r="G77" s="128" t="s">
        <v>20</v>
      </c>
      <c r="H77" s="128" t="str">
        <f t="shared" si="5"/>
        <v>5/</v>
      </c>
      <c r="I77" s="128" t="str">
        <f t="shared" si="6"/>
        <v>2/</v>
      </c>
      <c r="J77" s="128" t="str">
        <f t="shared" si="7"/>
        <v>1977</v>
      </c>
      <c r="K77" s="128" t="s">
        <v>1357</v>
      </c>
      <c r="L77" s="126" t="s">
        <v>1475</v>
      </c>
      <c r="M77" s="115" t="s">
        <v>3217</v>
      </c>
      <c r="N77" s="129"/>
      <c r="O77" s="128">
        <v>331950060</v>
      </c>
      <c r="P77" s="151">
        <v>42923</v>
      </c>
      <c r="Q77" s="128" t="s">
        <v>2785</v>
      </c>
      <c r="R77" s="128" t="s">
        <v>3318</v>
      </c>
      <c r="S77" s="128" t="s">
        <v>3101</v>
      </c>
      <c r="T77" s="129"/>
      <c r="U77" s="128" t="s">
        <v>3429</v>
      </c>
      <c r="V77" s="128" t="s">
        <v>2786</v>
      </c>
      <c r="W77" s="129"/>
      <c r="X77" s="126" t="s">
        <v>1472</v>
      </c>
      <c r="Y77" s="128"/>
      <c r="Z77" s="128" t="e">
        <v>#N/A</v>
      </c>
      <c r="AA77" s="129"/>
      <c r="AB77" s="126" t="s">
        <v>1476</v>
      </c>
      <c r="AC77" s="128" t="s">
        <v>35</v>
      </c>
      <c r="AD77" s="126" t="s">
        <v>1476</v>
      </c>
      <c r="AE77" s="134" t="str">
        <f t="shared" si="8"/>
        <v>2018</v>
      </c>
      <c r="AF77" s="135">
        <f t="shared" si="9"/>
        <v>1</v>
      </c>
      <c r="AG77" s="115" t="s">
        <v>104</v>
      </c>
      <c r="AH77" s="129"/>
      <c r="AI77" s="126" t="s">
        <v>1477</v>
      </c>
      <c r="AJ77" s="115" t="s">
        <v>3928</v>
      </c>
      <c r="AK77" s="128"/>
      <c r="AL77" s="128"/>
      <c r="AM77" s="128"/>
      <c r="AN77" s="128"/>
      <c r="AO77" s="129"/>
      <c r="AP77" s="129"/>
      <c r="AQ77" s="129"/>
      <c r="AR77" s="128"/>
      <c r="AS77" s="128"/>
      <c r="AT77" s="129"/>
      <c r="AU77" s="159" t="s">
        <v>29</v>
      </c>
      <c r="AV77" s="159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8" t="s">
        <v>297</v>
      </c>
      <c r="BA77" s="128"/>
      <c r="BB77" s="129"/>
      <c r="BC77" s="129"/>
      <c r="BD77" s="128" t="s">
        <v>1483</v>
      </c>
      <c r="BE77" s="128"/>
      <c r="BF77" s="115" t="s">
        <v>1483</v>
      </c>
      <c r="BG77" s="115"/>
      <c r="BH77" s="115" t="s">
        <v>2872</v>
      </c>
      <c r="BI77" s="129"/>
      <c r="BJ77" s="128" t="str">
        <f>INDEX([1]DATA!$Z$10:$Z$285,MATCH(B77,[1]DATA!$C$10:$C$285,0))</f>
        <v/>
      </c>
      <c r="BK77" s="128" t="s">
        <v>37</v>
      </c>
      <c r="BL77" s="128"/>
      <c r="BM77" s="128"/>
      <c r="BN77" s="128"/>
      <c r="BO77" s="115" t="s">
        <v>2870</v>
      </c>
      <c r="BP77" s="126" t="s">
        <v>2884</v>
      </c>
      <c r="BQ77" s="126"/>
      <c r="BR77" s="129"/>
      <c r="BS77" s="128" t="s">
        <v>34</v>
      </c>
      <c r="BT77" s="128"/>
      <c r="BU77" s="128"/>
      <c r="BV77" s="128" t="str">
        <f>INDEX([1]DATA!$O$10:$O$285,MATCH(B77,[1]DATA!$C$10:$C$285,0))</f>
        <v>V.07.01.03</v>
      </c>
      <c r="BW77" s="128" t="s">
        <v>1311</v>
      </c>
      <c r="BX77" s="126" t="s">
        <v>2986</v>
      </c>
      <c r="BY77" s="128">
        <v>2</v>
      </c>
      <c r="BZ77" s="128">
        <v>2.67</v>
      </c>
      <c r="CA77" s="126" t="s">
        <v>2986</v>
      </c>
      <c r="CB77" s="128"/>
      <c r="CC77" s="126" t="s">
        <v>2986</v>
      </c>
      <c r="CD77" s="128"/>
      <c r="CE77" s="128"/>
      <c r="CF77" s="137"/>
      <c r="CG77" s="137"/>
      <c r="CH77" s="137"/>
      <c r="CI77" s="137"/>
      <c r="CJ77" s="137"/>
      <c r="CK77" s="137"/>
      <c r="CL77" s="137"/>
      <c r="CM77" s="137"/>
      <c r="CN77" s="137"/>
      <c r="CO77" s="137"/>
      <c r="CP77" s="137"/>
      <c r="CQ77" s="137"/>
      <c r="CR77" s="137"/>
      <c r="CS77" s="137"/>
      <c r="CT77" s="137"/>
      <c r="CU77" s="137"/>
      <c r="CV77" s="137"/>
      <c r="CW77" s="137"/>
      <c r="CX77" s="128" t="s">
        <v>34</v>
      </c>
      <c r="CY77" s="164"/>
      <c r="CZ77" s="128" t="s">
        <v>4443</v>
      </c>
      <c r="DA77" s="128" t="s">
        <v>4443</v>
      </c>
    </row>
    <row r="78" spans="1:106" s="139" customFormat="1" ht="62.4" x14ac:dyDescent="0.3">
      <c r="A78" s="126" t="s">
        <v>1281</v>
      </c>
      <c r="B78" s="127" t="s">
        <v>650</v>
      </c>
      <c r="C78" s="128" t="s">
        <v>1245</v>
      </c>
      <c r="D78" s="128"/>
      <c r="E78" s="128"/>
      <c r="F78" s="128" t="s">
        <v>1245</v>
      </c>
      <c r="G78" s="115" t="s">
        <v>20</v>
      </c>
      <c r="H78" s="128" t="str">
        <f t="shared" si="5"/>
        <v>19</v>
      </c>
      <c r="I78" s="128" t="str">
        <f t="shared" si="6"/>
        <v>07</v>
      </c>
      <c r="J78" s="128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9"/>
      <c r="O78" s="133" t="s">
        <v>2117</v>
      </c>
      <c r="P78" s="162" t="s">
        <v>2118</v>
      </c>
      <c r="Q78" s="133" t="s">
        <v>1517</v>
      </c>
      <c r="R78" s="133" t="s">
        <v>3318</v>
      </c>
      <c r="S78" s="128" t="s">
        <v>3321</v>
      </c>
      <c r="T78" s="129"/>
      <c r="U78" s="128" t="s">
        <v>3430</v>
      </c>
      <c r="V78" s="133" t="s">
        <v>2119</v>
      </c>
      <c r="W78" s="129"/>
      <c r="X78" s="133" t="s">
        <v>2120</v>
      </c>
      <c r="Y78" s="133" t="s">
        <v>22</v>
      </c>
      <c r="Z78" s="128" t="s">
        <v>3675</v>
      </c>
      <c r="AA78" s="129"/>
      <c r="AB78" s="134" t="s">
        <v>142</v>
      </c>
      <c r="AC78" s="115" t="s">
        <v>35</v>
      </c>
      <c r="AD78" s="134" t="s">
        <v>142</v>
      </c>
      <c r="AE78" s="134" t="str">
        <f t="shared" si="8"/>
        <v>2009</v>
      </c>
      <c r="AF78" s="135">
        <f t="shared" si="9"/>
        <v>10</v>
      </c>
      <c r="AG78" s="115" t="s">
        <v>104</v>
      </c>
      <c r="AH78" s="129"/>
      <c r="AI78" s="134" t="s">
        <v>142</v>
      </c>
      <c r="AJ78" s="115" t="s">
        <v>3928</v>
      </c>
      <c r="AK78" s="115" t="s">
        <v>22</v>
      </c>
      <c r="AL78" s="128"/>
      <c r="AM78" s="115" t="s">
        <v>22</v>
      </c>
      <c r="AN78" s="128"/>
      <c r="AO78" s="129"/>
      <c r="AP78" s="129"/>
      <c r="AQ78" s="129"/>
      <c r="AR78" s="115" t="s">
        <v>22</v>
      </c>
      <c r="AS78" s="115"/>
      <c r="AT78" s="129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9"/>
      <c r="BC78" s="129"/>
      <c r="BD78" s="136" t="s">
        <v>3050</v>
      </c>
      <c r="BE78" s="136" t="s">
        <v>3909</v>
      </c>
      <c r="BF78" s="115" t="s">
        <v>1247</v>
      </c>
      <c r="BG78" s="136"/>
      <c r="BH78" s="136" t="s">
        <v>1442</v>
      </c>
      <c r="BI78" s="129"/>
      <c r="BJ78" s="128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9"/>
      <c r="BS78" s="115" t="s">
        <v>34</v>
      </c>
      <c r="BT78" s="128"/>
      <c r="BU78" s="128"/>
      <c r="BV78" s="128" t="str">
        <f>INDEX([1]DATA!$O$10:$O$285,MATCH(B78,[1]DATA!$C$10:$C$285,0))</f>
        <v>V.07.01.03</v>
      </c>
      <c r="BW78" s="128" t="s">
        <v>1311</v>
      </c>
      <c r="BX78" s="128"/>
      <c r="BY78" s="128">
        <v>3</v>
      </c>
      <c r="BZ78" s="128">
        <v>3</v>
      </c>
      <c r="CA78" s="128"/>
      <c r="CB78" s="128"/>
      <c r="CC78" s="128" t="s">
        <v>91</v>
      </c>
      <c r="CD78" s="128"/>
      <c r="CE78" s="128"/>
      <c r="CF78" s="137"/>
      <c r="CG78" s="137"/>
      <c r="CH78" s="137"/>
      <c r="CI78" s="137"/>
      <c r="CJ78" s="137"/>
      <c r="CK78" s="137"/>
      <c r="CL78" s="137"/>
      <c r="CM78" s="137"/>
      <c r="CN78" s="137"/>
      <c r="CO78" s="137"/>
      <c r="CP78" s="137"/>
      <c r="CQ78" s="137"/>
      <c r="CR78" s="137"/>
      <c r="CS78" s="137"/>
      <c r="CT78" s="137"/>
      <c r="CU78" s="137"/>
      <c r="CV78" s="137"/>
      <c r="CW78" s="137"/>
      <c r="CX78" s="115" t="s">
        <v>34</v>
      </c>
      <c r="CY78" s="164"/>
      <c r="CZ78" s="128" t="s">
        <v>4443</v>
      </c>
      <c r="DA78" s="128" t="s">
        <v>4443</v>
      </c>
    </row>
    <row r="79" spans="1:106" s="139" customFormat="1" ht="46.8" x14ac:dyDescent="0.3">
      <c r="A79" s="126" t="s">
        <v>1282</v>
      </c>
      <c r="B79" s="127" t="s">
        <v>452</v>
      </c>
      <c r="C79" s="128" t="s">
        <v>1245</v>
      </c>
      <c r="D79" s="128"/>
      <c r="E79" s="128"/>
      <c r="F79" s="128" t="s">
        <v>1245</v>
      </c>
      <c r="G79" s="115" t="s">
        <v>20</v>
      </c>
      <c r="H79" s="128" t="str">
        <f t="shared" si="5"/>
        <v>29</v>
      </c>
      <c r="I79" s="128" t="str">
        <f t="shared" si="6"/>
        <v>03</v>
      </c>
      <c r="J79" s="128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9"/>
      <c r="O79" s="133" t="s">
        <v>2134</v>
      </c>
      <c r="P79" s="131" t="s">
        <v>3142</v>
      </c>
      <c r="Q79" s="133" t="s">
        <v>1499</v>
      </c>
      <c r="R79" s="133" t="s">
        <v>3318</v>
      </c>
      <c r="S79" s="128" t="s">
        <v>3101</v>
      </c>
      <c r="T79" s="129"/>
      <c r="U79" s="128" t="s">
        <v>3431</v>
      </c>
      <c r="V79" s="133" t="s">
        <v>2135</v>
      </c>
      <c r="W79" s="129"/>
      <c r="X79" s="133" t="s">
        <v>2136</v>
      </c>
      <c r="Y79" s="133" t="s">
        <v>22</v>
      </c>
      <c r="Z79" s="128" t="s">
        <v>3676</v>
      </c>
      <c r="AA79" s="129"/>
      <c r="AB79" s="134" t="s">
        <v>67</v>
      </c>
      <c r="AC79" s="115" t="s">
        <v>35</v>
      </c>
      <c r="AD79" s="134" t="s">
        <v>67</v>
      </c>
      <c r="AE79" s="134" t="str">
        <f t="shared" si="8"/>
        <v>1997</v>
      </c>
      <c r="AF79" s="135">
        <f t="shared" si="9"/>
        <v>22</v>
      </c>
      <c r="AG79" s="115" t="s">
        <v>25</v>
      </c>
      <c r="AH79" s="129"/>
      <c r="AI79" s="134" t="s">
        <v>67</v>
      </c>
      <c r="AJ79" s="115" t="s">
        <v>3928</v>
      </c>
      <c r="AK79" s="115" t="s">
        <v>22</v>
      </c>
      <c r="AL79" s="128"/>
      <c r="AM79" s="115" t="s">
        <v>22</v>
      </c>
      <c r="AN79" s="128"/>
      <c r="AO79" s="129"/>
      <c r="AP79" s="129"/>
      <c r="AQ79" s="129"/>
      <c r="AR79" s="115" t="s">
        <v>22</v>
      </c>
      <c r="AS79" s="115"/>
      <c r="AT79" s="129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9"/>
      <c r="BC79" s="129"/>
      <c r="BD79" s="136" t="s">
        <v>3050</v>
      </c>
      <c r="BE79" s="136"/>
      <c r="BF79" s="115" t="s">
        <v>1483</v>
      </c>
      <c r="BG79" s="136"/>
      <c r="BH79" s="136" t="s">
        <v>1442</v>
      </c>
      <c r="BI79" s="129"/>
      <c r="BJ79" s="128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9"/>
      <c r="BS79" s="115" t="s">
        <v>1243</v>
      </c>
      <c r="BT79" s="128"/>
      <c r="BU79" s="128"/>
      <c r="BV79" s="128" t="str">
        <f>INDEX([1]DATA!$O$10:$O$285,MATCH(B79,[1]DATA!$C$10:$C$285,0))</f>
        <v>V.07.01.03</v>
      </c>
      <c r="BW79" s="115" t="s">
        <v>1311</v>
      </c>
      <c r="BX79" s="128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6" t="s">
        <v>3874</v>
      </c>
      <c r="CF79" s="137"/>
      <c r="CG79" s="137"/>
      <c r="CH79" s="137"/>
      <c r="CI79" s="137"/>
      <c r="CJ79" s="137"/>
      <c r="CK79" s="137"/>
      <c r="CL79" s="137"/>
      <c r="CM79" s="137"/>
      <c r="CN79" s="137"/>
      <c r="CO79" s="137"/>
      <c r="CP79" s="137"/>
      <c r="CQ79" s="137"/>
      <c r="CR79" s="137"/>
      <c r="CS79" s="137"/>
      <c r="CT79" s="137"/>
      <c r="CU79" s="137"/>
      <c r="CV79" s="137"/>
      <c r="CW79" s="137"/>
      <c r="CX79" s="115" t="s">
        <v>1321</v>
      </c>
      <c r="CY79" s="164"/>
      <c r="CZ79" s="128"/>
      <c r="DA79" s="128" t="s">
        <v>4443</v>
      </c>
    </row>
    <row r="80" spans="1:106" s="139" customFormat="1" ht="78" x14ac:dyDescent="0.3">
      <c r="A80" s="126" t="s">
        <v>1283</v>
      </c>
      <c r="B80" s="127" t="s">
        <v>672</v>
      </c>
      <c r="C80" s="128" t="s">
        <v>1245</v>
      </c>
      <c r="D80" s="128"/>
      <c r="E80" s="128"/>
      <c r="F80" s="128" t="s">
        <v>1245</v>
      </c>
      <c r="G80" s="115" t="s">
        <v>20</v>
      </c>
      <c r="H80" s="128" t="str">
        <f t="shared" si="5"/>
        <v>10</v>
      </c>
      <c r="I80" s="128" t="str">
        <f t="shared" si="6"/>
        <v>10</v>
      </c>
      <c r="J80" s="128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9"/>
      <c r="O80" s="130" t="s">
        <v>3140</v>
      </c>
      <c r="P80" s="131" t="s">
        <v>336</v>
      </c>
      <c r="Q80" s="132" t="s">
        <v>1499</v>
      </c>
      <c r="R80" s="132" t="s">
        <v>3318</v>
      </c>
      <c r="S80" s="128" t="s">
        <v>3101</v>
      </c>
      <c r="T80" s="129"/>
      <c r="U80" s="128" t="s">
        <v>3432</v>
      </c>
      <c r="V80" s="133" t="s">
        <v>2138</v>
      </c>
      <c r="W80" s="129"/>
      <c r="X80" s="133" t="s">
        <v>2139</v>
      </c>
      <c r="Y80" s="133" t="s">
        <v>22</v>
      </c>
      <c r="Z80" s="128" t="s">
        <v>3677</v>
      </c>
      <c r="AA80" s="129"/>
      <c r="AB80" s="134" t="s">
        <v>152</v>
      </c>
      <c r="AC80" s="115" t="s">
        <v>35</v>
      </c>
      <c r="AD80" s="134" t="s">
        <v>152</v>
      </c>
      <c r="AE80" s="134" t="str">
        <f t="shared" si="8"/>
        <v>2007</v>
      </c>
      <c r="AF80" s="135">
        <f t="shared" si="9"/>
        <v>12</v>
      </c>
      <c r="AG80" s="115" t="s">
        <v>104</v>
      </c>
      <c r="AH80" s="129"/>
      <c r="AI80" s="134" t="s">
        <v>674</v>
      </c>
      <c r="AJ80" s="115" t="s">
        <v>3928</v>
      </c>
      <c r="AK80" s="115" t="s">
        <v>22</v>
      </c>
      <c r="AL80" s="128"/>
      <c r="AM80" s="115" t="s">
        <v>22</v>
      </c>
      <c r="AN80" s="128"/>
      <c r="AO80" s="129"/>
      <c r="AP80" s="129"/>
      <c r="AQ80" s="129"/>
      <c r="AR80" s="115" t="s">
        <v>22</v>
      </c>
      <c r="AS80" s="115"/>
      <c r="AT80" s="129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9"/>
      <c r="BC80" s="129"/>
      <c r="BD80" s="136" t="s">
        <v>3050</v>
      </c>
      <c r="BE80" s="136"/>
      <c r="BF80" s="115" t="s">
        <v>1247</v>
      </c>
      <c r="BG80" s="136"/>
      <c r="BH80" s="136" t="s">
        <v>1442</v>
      </c>
      <c r="BI80" s="129"/>
      <c r="BJ80" s="128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9"/>
      <c r="BS80" s="158" t="s">
        <v>1243</v>
      </c>
      <c r="BT80" s="128"/>
      <c r="BU80" s="128"/>
      <c r="BV80" s="128" t="str">
        <f>INDEX([1]DATA!$O$10:$O$285,MATCH(B80,[1]DATA!$C$10:$C$285,0))</f>
        <v>V.07.01.03</v>
      </c>
      <c r="BW80" s="128" t="s">
        <v>1311</v>
      </c>
      <c r="BX80" s="128"/>
      <c r="BY80" s="128">
        <v>4</v>
      </c>
      <c r="BZ80" s="128">
        <v>3.33</v>
      </c>
      <c r="CA80" s="128"/>
      <c r="CB80" s="128"/>
      <c r="CC80" s="128" t="s">
        <v>1318</v>
      </c>
      <c r="CD80" s="128"/>
      <c r="CE80" s="128"/>
      <c r="CF80" s="137"/>
      <c r="CG80" s="137"/>
      <c r="CH80" s="137"/>
      <c r="CI80" s="137"/>
      <c r="CJ80" s="137"/>
      <c r="CK80" s="137"/>
      <c r="CL80" s="137"/>
      <c r="CM80" s="137"/>
      <c r="CN80" s="137"/>
      <c r="CO80" s="137"/>
      <c r="CP80" s="137"/>
      <c r="CQ80" s="137"/>
      <c r="CR80" s="137"/>
      <c r="CS80" s="137"/>
      <c r="CT80" s="137"/>
      <c r="CU80" s="137"/>
      <c r="CV80" s="137"/>
      <c r="CW80" s="137"/>
      <c r="CX80" s="158" t="s">
        <v>3269</v>
      </c>
      <c r="CY80" s="164"/>
      <c r="CZ80" s="128"/>
      <c r="DA80" s="128" t="s">
        <v>4443</v>
      </c>
    </row>
    <row r="81" spans="1:106" s="139" customFormat="1" ht="78" x14ac:dyDescent="0.3">
      <c r="A81" s="126" t="s">
        <v>1284</v>
      </c>
      <c r="B81" s="127" t="s">
        <v>608</v>
      </c>
      <c r="C81" s="128" t="s">
        <v>1245</v>
      </c>
      <c r="D81" s="128"/>
      <c r="E81" s="128"/>
      <c r="F81" s="128" t="s">
        <v>1245</v>
      </c>
      <c r="G81" s="115" t="s">
        <v>20</v>
      </c>
      <c r="H81" s="128" t="str">
        <f t="shared" si="5"/>
        <v>01</v>
      </c>
      <c r="I81" s="128" t="str">
        <f t="shared" si="6"/>
        <v>01</v>
      </c>
      <c r="J81" s="128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9"/>
      <c r="O81" s="133" t="s">
        <v>2289</v>
      </c>
      <c r="P81" s="162" t="s">
        <v>2290</v>
      </c>
      <c r="Q81" s="133" t="s">
        <v>1517</v>
      </c>
      <c r="R81" s="133" t="s">
        <v>3318</v>
      </c>
      <c r="S81" s="128" t="s">
        <v>3320</v>
      </c>
      <c r="T81" s="129"/>
      <c r="U81" s="128" t="s">
        <v>3433</v>
      </c>
      <c r="V81" s="133" t="s">
        <v>2291</v>
      </c>
      <c r="W81" s="129"/>
      <c r="X81" s="133" t="s">
        <v>2292</v>
      </c>
      <c r="Y81" s="133" t="s">
        <v>2293</v>
      </c>
      <c r="Z81" s="128" t="s">
        <v>3678</v>
      </c>
      <c r="AA81" s="129"/>
      <c r="AB81" s="134" t="s">
        <v>142</v>
      </c>
      <c r="AC81" s="115" t="s">
        <v>35</v>
      </c>
      <c r="AD81" s="134" t="s">
        <v>142</v>
      </c>
      <c r="AE81" s="134" t="str">
        <f t="shared" si="8"/>
        <v>2009</v>
      </c>
      <c r="AF81" s="135">
        <f t="shared" si="9"/>
        <v>10</v>
      </c>
      <c r="AG81" s="115" t="s">
        <v>104</v>
      </c>
      <c r="AH81" s="129"/>
      <c r="AI81" s="134" t="s">
        <v>142</v>
      </c>
      <c r="AJ81" s="115" t="s">
        <v>3928</v>
      </c>
      <c r="AK81" s="115" t="s">
        <v>22</v>
      </c>
      <c r="AL81" s="128"/>
      <c r="AM81" s="115" t="s">
        <v>22</v>
      </c>
      <c r="AN81" s="128"/>
      <c r="AO81" s="129"/>
      <c r="AP81" s="129"/>
      <c r="AQ81" s="129"/>
      <c r="AR81" s="115" t="s">
        <v>22</v>
      </c>
      <c r="AS81" s="115"/>
      <c r="AT81" s="129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9"/>
      <c r="BC81" s="129"/>
      <c r="BD81" s="136" t="s">
        <v>3050</v>
      </c>
      <c r="BE81" s="136" t="s">
        <v>3909</v>
      </c>
      <c r="BF81" s="115" t="s">
        <v>1247</v>
      </c>
      <c r="BG81" s="136"/>
      <c r="BH81" s="136" t="s">
        <v>1442</v>
      </c>
      <c r="BI81" s="129"/>
      <c r="BJ81" s="128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9"/>
      <c r="BS81" s="115" t="s">
        <v>1243</v>
      </c>
      <c r="BT81" s="128"/>
      <c r="BU81" s="128"/>
      <c r="BV81" s="128" t="str">
        <f>INDEX([1]DATA!$O$10:$O$285,MATCH(B81,[1]DATA!$C$10:$C$285,0))</f>
        <v>V.07.01.03</v>
      </c>
      <c r="BW81" s="128" t="s">
        <v>1311</v>
      </c>
      <c r="BX81" s="128"/>
      <c r="BY81" s="128">
        <v>3</v>
      </c>
      <c r="BZ81" s="128">
        <v>3</v>
      </c>
      <c r="CA81" s="128"/>
      <c r="CB81" s="128"/>
      <c r="CC81" s="128" t="s">
        <v>91</v>
      </c>
      <c r="CD81" s="128"/>
      <c r="CE81" s="128"/>
      <c r="CF81" s="137"/>
      <c r="CG81" s="137"/>
      <c r="CH81" s="137"/>
      <c r="CI81" s="137"/>
      <c r="CJ81" s="137"/>
      <c r="CK81" s="137"/>
      <c r="CL81" s="137"/>
      <c r="CM81" s="137"/>
      <c r="CN81" s="137"/>
      <c r="CO81" s="137"/>
      <c r="CP81" s="137"/>
      <c r="CQ81" s="137"/>
      <c r="CR81" s="137"/>
      <c r="CS81" s="137"/>
      <c r="CT81" s="137"/>
      <c r="CU81" s="137"/>
      <c r="CV81" s="137"/>
      <c r="CW81" s="137"/>
      <c r="CX81" s="115" t="s">
        <v>1321</v>
      </c>
      <c r="CY81" s="164"/>
      <c r="CZ81" s="128"/>
      <c r="DA81" s="128" t="s">
        <v>4443</v>
      </c>
    </row>
    <row r="82" spans="1:106" s="139" customFormat="1" ht="46.8" x14ac:dyDescent="0.3">
      <c r="A82" s="126" t="s">
        <v>1285</v>
      </c>
      <c r="B82" s="127" t="s">
        <v>465</v>
      </c>
      <c r="C82" s="128" t="s">
        <v>1245</v>
      </c>
      <c r="D82" s="128"/>
      <c r="E82" s="128"/>
      <c r="F82" s="128" t="s">
        <v>1245</v>
      </c>
      <c r="G82" s="115" t="s">
        <v>54</v>
      </c>
      <c r="H82" s="128" t="str">
        <f t="shared" si="5"/>
        <v>01</v>
      </c>
      <c r="I82" s="128" t="str">
        <f t="shared" si="6"/>
        <v>03</v>
      </c>
      <c r="J82" s="128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9"/>
      <c r="O82" s="133" t="s">
        <v>2475</v>
      </c>
      <c r="P82" s="162" t="s">
        <v>2476</v>
      </c>
      <c r="Q82" s="133" t="s">
        <v>1517</v>
      </c>
      <c r="R82" s="133" t="s">
        <v>3318</v>
      </c>
      <c r="S82" s="128" t="s">
        <v>3101</v>
      </c>
      <c r="T82" s="129"/>
      <c r="U82" s="128" t="s">
        <v>1353</v>
      </c>
      <c r="V82" s="133" t="s">
        <v>2477</v>
      </c>
      <c r="W82" s="129"/>
      <c r="X82" s="133" t="s">
        <v>2478</v>
      </c>
      <c r="Y82" s="133" t="s">
        <v>2479</v>
      </c>
      <c r="Z82" s="128" t="s">
        <v>3679</v>
      </c>
      <c r="AA82" s="129"/>
      <c r="AB82" s="134" t="s">
        <v>247</v>
      </c>
      <c r="AC82" s="115" t="s">
        <v>35</v>
      </c>
      <c r="AD82" s="134" t="s">
        <v>467</v>
      </c>
      <c r="AE82" s="134" t="str">
        <f t="shared" si="8"/>
        <v>2004</v>
      </c>
      <c r="AF82" s="135">
        <f t="shared" si="9"/>
        <v>15</v>
      </c>
      <c r="AG82" s="115" t="s">
        <v>25</v>
      </c>
      <c r="AH82" s="129"/>
      <c r="AI82" s="134" t="s">
        <v>247</v>
      </c>
      <c r="AJ82" s="115" t="s">
        <v>3928</v>
      </c>
      <c r="AK82" s="115" t="s">
        <v>22</v>
      </c>
      <c r="AL82" s="128"/>
      <c r="AM82" s="115" t="s">
        <v>22</v>
      </c>
      <c r="AN82" s="128"/>
      <c r="AO82" s="129"/>
      <c r="AP82" s="129"/>
      <c r="AQ82" s="129"/>
      <c r="AR82" s="115" t="s">
        <v>22</v>
      </c>
      <c r="AS82" s="115"/>
      <c r="AT82" s="129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9"/>
      <c r="BC82" s="129"/>
      <c r="BD82" s="136" t="s">
        <v>3050</v>
      </c>
      <c r="BE82" s="136"/>
      <c r="BF82" s="115" t="s">
        <v>1247</v>
      </c>
      <c r="BG82" s="136"/>
      <c r="BH82" s="136" t="s">
        <v>1442</v>
      </c>
      <c r="BI82" s="129"/>
      <c r="BJ82" s="128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9"/>
      <c r="BS82" s="115" t="s">
        <v>1243</v>
      </c>
      <c r="BT82" s="128"/>
      <c r="BU82" s="128"/>
      <c r="BV82" s="128" t="str">
        <f>INDEX([1]DATA!$O$10:$O$285,MATCH(B82,[1]DATA!$C$10:$C$285,0))</f>
        <v>V.07.01.03</v>
      </c>
      <c r="BW82" s="115" t="s">
        <v>1311</v>
      </c>
      <c r="BX82" s="128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7"/>
      <c r="CG82" s="137"/>
      <c r="CH82" s="137"/>
      <c r="CI82" s="137"/>
      <c r="CJ82" s="137"/>
      <c r="CK82" s="137"/>
      <c r="CL82" s="137"/>
      <c r="CM82" s="137"/>
      <c r="CN82" s="137"/>
      <c r="CO82" s="137"/>
      <c r="CP82" s="137"/>
      <c r="CQ82" s="137"/>
      <c r="CR82" s="137"/>
      <c r="CS82" s="137"/>
      <c r="CT82" s="137"/>
      <c r="CU82" s="137"/>
      <c r="CV82" s="137"/>
      <c r="CW82" s="137"/>
      <c r="CX82" s="115" t="s">
        <v>1321</v>
      </c>
      <c r="CY82" s="164"/>
      <c r="CZ82" s="128"/>
      <c r="DA82" s="128" t="s">
        <v>4443</v>
      </c>
    </row>
    <row r="83" spans="1:106" s="139" customFormat="1" ht="78" x14ac:dyDescent="0.3">
      <c r="A83" s="126" t="s">
        <v>1286</v>
      </c>
      <c r="B83" s="127" t="s">
        <v>416</v>
      </c>
      <c r="C83" s="128" t="s">
        <v>1245</v>
      </c>
      <c r="D83" s="128"/>
      <c r="E83" s="128"/>
      <c r="F83" s="128" t="s">
        <v>1245</v>
      </c>
      <c r="G83" s="115" t="s">
        <v>20</v>
      </c>
      <c r="H83" s="128" t="str">
        <f t="shared" si="5"/>
        <v>25</v>
      </c>
      <c r="I83" s="128" t="str">
        <f t="shared" si="6"/>
        <v>07</v>
      </c>
      <c r="J83" s="128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9"/>
      <c r="O83" s="133" t="s">
        <v>2485</v>
      </c>
      <c r="P83" s="162" t="s">
        <v>2486</v>
      </c>
      <c r="Q83" s="133" t="s">
        <v>1517</v>
      </c>
      <c r="R83" s="133" t="s">
        <v>3318</v>
      </c>
      <c r="S83" s="128" t="s">
        <v>3101</v>
      </c>
      <c r="T83" s="129"/>
      <c r="U83" s="128" t="s">
        <v>3434</v>
      </c>
      <c r="V83" s="133" t="s">
        <v>2487</v>
      </c>
      <c r="W83" s="129"/>
      <c r="X83" s="133" t="s">
        <v>2488</v>
      </c>
      <c r="Y83" s="133" t="s">
        <v>2489</v>
      </c>
      <c r="Z83" s="128" t="s">
        <v>3680</v>
      </c>
      <c r="AA83" s="129"/>
      <c r="AB83" s="134" t="s">
        <v>89</v>
      </c>
      <c r="AC83" s="115" t="s">
        <v>35</v>
      </c>
      <c r="AD83" s="134" t="s">
        <v>89</v>
      </c>
      <c r="AE83" s="134" t="str">
        <f t="shared" si="8"/>
        <v>1987</v>
      </c>
      <c r="AF83" s="135">
        <f t="shared" si="9"/>
        <v>32</v>
      </c>
      <c r="AG83" s="115" t="s">
        <v>25</v>
      </c>
      <c r="AH83" s="129"/>
      <c r="AI83" s="134" t="s">
        <v>89</v>
      </c>
      <c r="AJ83" s="115" t="s">
        <v>3928</v>
      </c>
      <c r="AK83" s="115" t="s">
        <v>22</v>
      </c>
      <c r="AL83" s="128"/>
      <c r="AM83" s="115" t="s">
        <v>22</v>
      </c>
      <c r="AN83" s="128"/>
      <c r="AO83" s="129"/>
      <c r="AP83" s="129"/>
      <c r="AQ83" s="129"/>
      <c r="AR83" s="115" t="s">
        <v>22</v>
      </c>
      <c r="AS83" s="115"/>
      <c r="AT83" s="129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9"/>
      <c r="BC83" s="129"/>
      <c r="BD83" s="136" t="s">
        <v>3051</v>
      </c>
      <c r="BE83" s="136"/>
      <c r="BF83" s="115" t="s">
        <v>1253</v>
      </c>
      <c r="BG83" s="136"/>
      <c r="BH83" s="136" t="s">
        <v>1442</v>
      </c>
      <c r="BI83" s="129"/>
      <c r="BJ83" s="128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9"/>
      <c r="BS83" s="115" t="s">
        <v>1243</v>
      </c>
      <c r="BT83" s="128"/>
      <c r="BU83" s="128"/>
      <c r="BV83" s="128" t="str">
        <f>INDEX([1]DATA!$O$10:$O$285,MATCH(B83,[1]DATA!$C$10:$C$285,0))</f>
        <v>V.07.01.03</v>
      </c>
      <c r="BW83" s="115" t="s">
        <v>1311</v>
      </c>
      <c r="BX83" s="128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7"/>
      <c r="CG83" s="137"/>
      <c r="CH83" s="137"/>
      <c r="CI83" s="137"/>
      <c r="CJ83" s="137"/>
      <c r="CK83" s="137"/>
      <c r="CL83" s="137"/>
      <c r="CM83" s="137"/>
      <c r="CN83" s="137"/>
      <c r="CO83" s="137"/>
      <c r="CP83" s="137"/>
      <c r="CQ83" s="137"/>
      <c r="CR83" s="137"/>
      <c r="CS83" s="137"/>
      <c r="CT83" s="137"/>
      <c r="CU83" s="137"/>
      <c r="CV83" s="137"/>
      <c r="CW83" s="137"/>
      <c r="CX83" s="115" t="s">
        <v>1321</v>
      </c>
      <c r="CY83" s="164"/>
      <c r="CZ83" s="128"/>
      <c r="DA83" s="128" t="s">
        <v>4443</v>
      </c>
    </row>
    <row r="84" spans="1:106" s="139" customFormat="1" ht="93.6" x14ac:dyDescent="0.3">
      <c r="A84" s="126" t="s">
        <v>1096</v>
      </c>
      <c r="B84" s="127" t="s">
        <v>737</v>
      </c>
      <c r="C84" s="128" t="s">
        <v>1245</v>
      </c>
      <c r="D84" s="128"/>
      <c r="E84" s="128"/>
      <c r="F84" s="128" t="s">
        <v>1245</v>
      </c>
      <c r="G84" s="115" t="s">
        <v>20</v>
      </c>
      <c r="H84" s="128" t="str">
        <f t="shared" si="5"/>
        <v>23</v>
      </c>
      <c r="I84" s="128" t="str">
        <f t="shared" si="6"/>
        <v>11</v>
      </c>
      <c r="J84" s="128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9"/>
      <c r="O84" s="133" t="s">
        <v>2549</v>
      </c>
      <c r="P84" s="131" t="s">
        <v>3144</v>
      </c>
      <c r="Q84" s="133" t="s">
        <v>1499</v>
      </c>
      <c r="R84" s="133" t="s">
        <v>3318</v>
      </c>
      <c r="S84" s="128" t="s">
        <v>3101</v>
      </c>
      <c r="T84" s="129"/>
      <c r="U84" s="128" t="s">
        <v>1412</v>
      </c>
      <c r="V84" s="133" t="s">
        <v>2550</v>
      </c>
      <c r="W84" s="129"/>
      <c r="X84" s="133" t="s">
        <v>2551</v>
      </c>
      <c r="Y84" s="133" t="s">
        <v>2552</v>
      </c>
      <c r="Z84" s="128" t="s">
        <v>3681</v>
      </c>
      <c r="AA84" s="129"/>
      <c r="AB84" s="134" t="s">
        <v>582</v>
      </c>
      <c r="AC84" s="115" t="s">
        <v>35</v>
      </c>
      <c r="AD84" s="134" t="s">
        <v>118</v>
      </c>
      <c r="AE84" s="134" t="str">
        <f t="shared" si="8"/>
        <v>2012</v>
      </c>
      <c r="AF84" s="135">
        <f t="shared" si="9"/>
        <v>7</v>
      </c>
      <c r="AG84" s="115" t="s">
        <v>104</v>
      </c>
      <c r="AH84" s="129"/>
      <c r="AI84" s="134" t="s">
        <v>118</v>
      </c>
      <c r="AJ84" s="115" t="s">
        <v>3928</v>
      </c>
      <c r="AK84" s="115" t="s">
        <v>22</v>
      </c>
      <c r="AL84" s="128"/>
      <c r="AM84" s="115" t="s">
        <v>22</v>
      </c>
      <c r="AN84" s="128"/>
      <c r="AO84" s="129"/>
      <c r="AP84" s="129"/>
      <c r="AQ84" s="129"/>
      <c r="AR84" s="115" t="s">
        <v>22</v>
      </c>
      <c r="AS84" s="115"/>
      <c r="AT84" s="129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9"/>
      <c r="BC84" s="129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9"/>
      <c r="BJ84" s="128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9"/>
      <c r="BS84" s="115" t="s">
        <v>1243</v>
      </c>
      <c r="BT84" s="128"/>
      <c r="BU84" s="128" t="s">
        <v>1243</v>
      </c>
      <c r="BV84" s="128" t="str">
        <f>INDEX([1]DATA!$O$10:$O$285,MATCH(B84,[1]DATA!$C$10:$C$285,0))</f>
        <v>V.07.01.03</v>
      </c>
      <c r="BW84" s="128" t="s">
        <v>1311</v>
      </c>
      <c r="BX84" s="128"/>
      <c r="BY84" s="128">
        <v>2</v>
      </c>
      <c r="BZ84" s="128">
        <v>2.67</v>
      </c>
      <c r="CA84" s="128"/>
      <c r="CB84" s="128"/>
      <c r="CC84" s="128" t="s">
        <v>52</v>
      </c>
      <c r="CD84" s="148">
        <v>0.05</v>
      </c>
      <c r="CE84" s="126" t="s">
        <v>2806</v>
      </c>
      <c r="CF84" s="137"/>
      <c r="CG84" s="137"/>
      <c r="CH84" s="137"/>
      <c r="CI84" s="137"/>
      <c r="CJ84" s="137"/>
      <c r="CK84" s="137"/>
      <c r="CL84" s="137"/>
      <c r="CM84" s="137"/>
      <c r="CN84" s="137"/>
      <c r="CO84" s="137"/>
      <c r="CP84" s="137"/>
      <c r="CQ84" s="137"/>
      <c r="CR84" s="137"/>
      <c r="CS84" s="137"/>
      <c r="CT84" s="137"/>
      <c r="CU84" s="137"/>
      <c r="CV84" s="137"/>
      <c r="CW84" s="137"/>
      <c r="CX84" s="115" t="s">
        <v>3291</v>
      </c>
      <c r="CY84" s="164"/>
      <c r="CZ84" s="128" t="s">
        <v>4443</v>
      </c>
      <c r="DA84" s="128" t="s">
        <v>4443</v>
      </c>
    </row>
    <row r="85" spans="1:106" s="139" customFormat="1" ht="78" x14ac:dyDescent="0.3">
      <c r="A85" s="126" t="s">
        <v>1097</v>
      </c>
      <c r="B85" s="127" t="s">
        <v>580</v>
      </c>
      <c r="C85" s="128" t="s">
        <v>1245</v>
      </c>
      <c r="D85" s="128"/>
      <c r="E85" s="128"/>
      <c r="F85" s="128" t="s">
        <v>1245</v>
      </c>
      <c r="G85" s="115" t="s">
        <v>54</v>
      </c>
      <c r="H85" s="128" t="str">
        <f t="shared" si="5"/>
        <v>05</v>
      </c>
      <c r="I85" s="128" t="str">
        <f t="shared" si="6"/>
        <v>06</v>
      </c>
      <c r="J85" s="128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9"/>
      <c r="O85" s="130" t="s">
        <v>3141</v>
      </c>
      <c r="P85" s="131" t="s">
        <v>2608</v>
      </c>
      <c r="Q85" s="132" t="s">
        <v>1499</v>
      </c>
      <c r="R85" s="132" t="s">
        <v>3318</v>
      </c>
      <c r="S85" s="128" t="s">
        <v>3101</v>
      </c>
      <c r="T85" s="129"/>
      <c r="U85" s="128" t="s">
        <v>3435</v>
      </c>
      <c r="V85" s="133" t="s">
        <v>2590</v>
      </c>
      <c r="W85" s="129"/>
      <c r="X85" s="133" t="s">
        <v>2591</v>
      </c>
      <c r="Y85" s="133" t="s">
        <v>2592</v>
      </c>
      <c r="Z85" s="128" t="s">
        <v>3682</v>
      </c>
      <c r="AA85" s="129"/>
      <c r="AB85" s="134" t="s">
        <v>582</v>
      </c>
      <c r="AC85" s="115" t="s">
        <v>35</v>
      </c>
      <c r="AD85" s="134" t="s">
        <v>582</v>
      </c>
      <c r="AE85" s="134" t="str">
        <f t="shared" si="8"/>
        <v>2012</v>
      </c>
      <c r="AF85" s="135">
        <f t="shared" si="9"/>
        <v>7</v>
      </c>
      <c r="AG85" s="115" t="s">
        <v>104</v>
      </c>
      <c r="AH85" s="129"/>
      <c r="AI85" s="134" t="s">
        <v>582</v>
      </c>
      <c r="AJ85" s="115" t="s">
        <v>3928</v>
      </c>
      <c r="AK85" s="115" t="s">
        <v>22</v>
      </c>
      <c r="AL85" s="128"/>
      <c r="AM85" s="115" t="s">
        <v>22</v>
      </c>
      <c r="AN85" s="128"/>
      <c r="AO85" s="129"/>
      <c r="AP85" s="129"/>
      <c r="AQ85" s="129"/>
      <c r="AR85" s="115" t="s">
        <v>22</v>
      </c>
      <c r="AS85" s="115"/>
      <c r="AT85" s="129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9"/>
      <c r="BC85" s="129"/>
      <c r="BD85" s="136" t="s">
        <v>3050</v>
      </c>
      <c r="BE85" s="136"/>
      <c r="BF85" s="115" t="s">
        <v>1247</v>
      </c>
      <c r="BG85" s="136"/>
      <c r="BH85" s="136" t="s">
        <v>1442</v>
      </c>
      <c r="BI85" s="129"/>
      <c r="BJ85" s="128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9"/>
      <c r="BS85" s="115" t="s">
        <v>34</v>
      </c>
      <c r="BT85" s="128"/>
      <c r="BU85" s="128"/>
      <c r="BV85" s="128" t="str">
        <f>INDEX([1]DATA!$O$10:$O$285,MATCH(B85,[1]DATA!$C$10:$C$285,0))</f>
        <v>V.07.01.03</v>
      </c>
      <c r="BW85" s="115" t="s">
        <v>1311</v>
      </c>
      <c r="BX85" s="128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6" t="s">
        <v>3874</v>
      </c>
      <c r="CF85" s="137"/>
      <c r="CG85" s="137"/>
      <c r="CH85" s="137"/>
      <c r="CI85" s="137"/>
      <c r="CJ85" s="137"/>
      <c r="CK85" s="137"/>
      <c r="CL85" s="137"/>
      <c r="CM85" s="137"/>
      <c r="CN85" s="137"/>
      <c r="CO85" s="137"/>
      <c r="CP85" s="137"/>
      <c r="CQ85" s="137"/>
      <c r="CR85" s="137"/>
      <c r="CS85" s="137"/>
      <c r="CT85" s="137"/>
      <c r="CU85" s="137"/>
      <c r="CV85" s="137"/>
      <c r="CW85" s="137"/>
      <c r="CX85" s="115" t="s">
        <v>2816</v>
      </c>
      <c r="CY85" s="164"/>
      <c r="CZ85" s="128"/>
      <c r="DA85" s="128" t="s">
        <v>4443</v>
      </c>
    </row>
    <row r="86" spans="1:106" s="139" customFormat="1" ht="62.4" x14ac:dyDescent="0.3">
      <c r="A86" s="126" t="s">
        <v>1098</v>
      </c>
      <c r="B86" s="127" t="s">
        <v>436</v>
      </c>
      <c r="C86" s="128" t="s">
        <v>1245</v>
      </c>
      <c r="D86" s="128"/>
      <c r="E86" s="128"/>
      <c r="F86" s="128" t="s">
        <v>1245</v>
      </c>
      <c r="G86" s="115" t="s">
        <v>54</v>
      </c>
      <c r="H86" s="128" t="str">
        <f t="shared" si="5"/>
        <v>25</v>
      </c>
      <c r="I86" s="128" t="str">
        <f t="shared" si="6"/>
        <v>08</v>
      </c>
      <c r="J86" s="128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9"/>
      <c r="O86" s="133" t="s">
        <v>2677</v>
      </c>
      <c r="P86" s="131" t="s">
        <v>3145</v>
      </c>
      <c r="Q86" s="133" t="s">
        <v>1517</v>
      </c>
      <c r="R86" s="133" t="s">
        <v>3318</v>
      </c>
      <c r="S86" s="128" t="s">
        <v>3320</v>
      </c>
      <c r="T86" s="129"/>
      <c r="U86" s="128" t="s">
        <v>3436</v>
      </c>
      <c r="V86" s="133" t="s">
        <v>2678</v>
      </c>
      <c r="W86" s="129"/>
      <c r="X86" s="133" t="s">
        <v>2679</v>
      </c>
      <c r="Y86" s="133" t="s">
        <v>22</v>
      </c>
      <c r="Z86" s="128" t="s">
        <v>3683</v>
      </c>
      <c r="AA86" s="129"/>
      <c r="AB86" s="134" t="s">
        <v>246</v>
      </c>
      <c r="AC86" s="115" t="s">
        <v>35</v>
      </c>
      <c r="AD86" s="134" t="s">
        <v>246</v>
      </c>
      <c r="AE86" s="134" t="str">
        <f t="shared" si="8"/>
        <v>1998</v>
      </c>
      <c r="AF86" s="135">
        <f t="shared" si="9"/>
        <v>21</v>
      </c>
      <c r="AG86" s="115" t="s">
        <v>25</v>
      </c>
      <c r="AH86" s="129"/>
      <c r="AI86" s="134" t="s">
        <v>246</v>
      </c>
      <c r="AJ86" s="115" t="s">
        <v>3928</v>
      </c>
      <c r="AK86" s="115" t="s">
        <v>22</v>
      </c>
      <c r="AL86" s="128"/>
      <c r="AM86" s="115" t="s">
        <v>22</v>
      </c>
      <c r="AN86" s="128"/>
      <c r="AO86" s="129"/>
      <c r="AP86" s="129"/>
      <c r="AQ86" s="129"/>
      <c r="AR86" s="115" t="s">
        <v>22</v>
      </c>
      <c r="AS86" s="115"/>
      <c r="AT86" s="129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9"/>
      <c r="BC86" s="129"/>
      <c r="BD86" s="136" t="s">
        <v>3053</v>
      </c>
      <c r="BE86" s="136"/>
      <c r="BF86" s="115" t="s">
        <v>1247</v>
      </c>
      <c r="BG86" s="115"/>
      <c r="BH86" s="115" t="s">
        <v>2872</v>
      </c>
      <c r="BI86" s="129"/>
      <c r="BJ86" s="128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9"/>
      <c r="BS86" s="115" t="s">
        <v>1243</v>
      </c>
      <c r="BT86" s="128"/>
      <c r="BU86" s="128"/>
      <c r="BV86" s="128" t="str">
        <f>INDEX([1]DATA!$O$10:$O$285,MATCH(B86,[1]DATA!$C$10:$C$285,0))</f>
        <v>V.07.01.03</v>
      </c>
      <c r="BW86" s="128" t="s">
        <v>1311</v>
      </c>
      <c r="BX86" s="128"/>
      <c r="BY86" s="128">
        <v>9</v>
      </c>
      <c r="BZ86" s="128">
        <v>4.9800000000000004</v>
      </c>
      <c r="CA86" s="128"/>
      <c r="CB86" s="128"/>
      <c r="CC86" s="128" t="s">
        <v>2967</v>
      </c>
      <c r="CD86" s="128"/>
      <c r="CE86" s="128"/>
      <c r="CF86" s="137"/>
      <c r="CG86" s="137"/>
      <c r="CH86" s="137"/>
      <c r="CI86" s="137"/>
      <c r="CJ86" s="137"/>
      <c r="CK86" s="137"/>
      <c r="CL86" s="137"/>
      <c r="CM86" s="137"/>
      <c r="CN86" s="137"/>
      <c r="CO86" s="137"/>
      <c r="CP86" s="137"/>
      <c r="CQ86" s="137"/>
      <c r="CR86" s="137"/>
      <c r="CS86" s="137"/>
      <c r="CT86" s="137"/>
      <c r="CU86" s="137"/>
      <c r="CV86" s="137"/>
      <c r="CW86" s="137"/>
      <c r="CX86" s="115" t="s">
        <v>1321</v>
      </c>
      <c r="CY86" s="164"/>
      <c r="CZ86" s="128"/>
      <c r="DA86" s="128"/>
      <c r="DB86" s="139" t="s">
        <v>4443</v>
      </c>
    </row>
    <row r="87" spans="1:106" s="139" customFormat="1" ht="78" x14ac:dyDescent="0.3">
      <c r="A87" s="126" t="s">
        <v>1099</v>
      </c>
      <c r="B87" s="127" t="s">
        <v>376</v>
      </c>
      <c r="C87" s="128" t="s">
        <v>1245</v>
      </c>
      <c r="D87" s="128"/>
      <c r="E87" s="128"/>
      <c r="F87" s="128" t="s">
        <v>1245</v>
      </c>
      <c r="G87" s="115" t="s">
        <v>20</v>
      </c>
      <c r="H87" s="128" t="str">
        <f t="shared" si="5"/>
        <v>25</v>
      </c>
      <c r="I87" s="128" t="str">
        <f t="shared" si="6"/>
        <v>08</v>
      </c>
      <c r="J87" s="128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9"/>
      <c r="O87" s="133" t="s">
        <v>2703</v>
      </c>
      <c r="P87" s="162" t="s">
        <v>2704</v>
      </c>
      <c r="Q87" s="133" t="s">
        <v>1517</v>
      </c>
      <c r="R87" s="133" t="s">
        <v>3318</v>
      </c>
      <c r="S87" s="128" t="s">
        <v>3101</v>
      </c>
      <c r="T87" s="129"/>
      <c r="U87" s="128" t="s">
        <v>3437</v>
      </c>
      <c r="V87" s="133" t="s">
        <v>2705</v>
      </c>
      <c r="W87" s="129"/>
      <c r="X87" s="133" t="s">
        <v>2706</v>
      </c>
      <c r="Y87" s="133" t="s">
        <v>22</v>
      </c>
      <c r="Z87" s="128" t="s">
        <v>3684</v>
      </c>
      <c r="AA87" s="129"/>
      <c r="AB87" s="134" t="s">
        <v>378</v>
      </c>
      <c r="AC87" s="115" t="s">
        <v>35</v>
      </c>
      <c r="AD87" s="134" t="s">
        <v>378</v>
      </c>
      <c r="AE87" s="134" t="str">
        <f t="shared" si="8"/>
        <v>1989</v>
      </c>
      <c r="AF87" s="135">
        <f t="shared" si="9"/>
        <v>30</v>
      </c>
      <c r="AG87" s="115" t="s">
        <v>25</v>
      </c>
      <c r="AH87" s="129"/>
      <c r="AI87" s="134" t="s">
        <v>378</v>
      </c>
      <c r="AJ87" s="115" t="s">
        <v>3928</v>
      </c>
      <c r="AK87" s="115" t="s">
        <v>22</v>
      </c>
      <c r="AL87" s="128"/>
      <c r="AM87" s="115" t="s">
        <v>22</v>
      </c>
      <c r="AN87" s="128"/>
      <c r="AO87" s="129"/>
      <c r="AP87" s="129"/>
      <c r="AQ87" s="129"/>
      <c r="AR87" s="134" t="s">
        <v>379</v>
      </c>
      <c r="AS87" s="134" t="s">
        <v>1245</v>
      </c>
      <c r="AT87" s="129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9"/>
      <c r="BC87" s="129"/>
      <c r="BD87" s="136" t="s">
        <v>3051</v>
      </c>
      <c r="BE87" s="136" t="s">
        <v>3886</v>
      </c>
      <c r="BF87" s="115" t="s">
        <v>1247</v>
      </c>
      <c r="BG87" s="136"/>
      <c r="BH87" s="136" t="s">
        <v>1443</v>
      </c>
      <c r="BI87" s="129"/>
      <c r="BJ87" s="128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9"/>
      <c r="BS87" s="115" t="s">
        <v>1243</v>
      </c>
      <c r="BT87" s="128" t="s">
        <v>3881</v>
      </c>
      <c r="BU87" s="128"/>
      <c r="BV87" s="128" t="str">
        <f>INDEX([1]DATA!$O$10:$O$285,MATCH(B87,[1]DATA!$C$10:$C$285,0))</f>
        <v>V.07.01.03</v>
      </c>
      <c r="BW87" s="115" t="s">
        <v>1311</v>
      </c>
      <c r="BX87" s="126" t="s">
        <v>3227</v>
      </c>
      <c r="BY87" s="115">
        <v>9</v>
      </c>
      <c r="BZ87" s="115">
        <v>4.9800000000000004</v>
      </c>
      <c r="CA87" s="136" t="s">
        <v>3105</v>
      </c>
      <c r="CB87" s="115" t="s">
        <v>3107</v>
      </c>
      <c r="CC87" s="136" t="s">
        <v>3105</v>
      </c>
      <c r="CD87" s="115" t="s">
        <v>3108</v>
      </c>
      <c r="CE87" s="115" t="s">
        <v>3105</v>
      </c>
      <c r="CF87" s="137"/>
      <c r="CG87" s="137"/>
      <c r="CH87" s="137"/>
      <c r="CI87" s="137"/>
      <c r="CJ87" s="137"/>
      <c r="CK87" s="137"/>
      <c r="CL87" s="137"/>
      <c r="CM87" s="137"/>
      <c r="CN87" s="137"/>
      <c r="CO87" s="137"/>
      <c r="CP87" s="137"/>
      <c r="CQ87" s="137"/>
      <c r="CR87" s="137"/>
      <c r="CS87" s="137"/>
      <c r="CT87" s="137"/>
      <c r="CU87" s="137"/>
      <c r="CV87" s="137"/>
      <c r="CW87" s="137"/>
      <c r="CX87" s="115" t="s">
        <v>1321</v>
      </c>
      <c r="CY87" s="164"/>
      <c r="CZ87" s="128"/>
      <c r="DA87" s="128"/>
      <c r="DB87" s="139" t="s">
        <v>4443</v>
      </c>
    </row>
    <row r="88" spans="1:106" s="139" customFormat="1" ht="46.8" x14ac:dyDescent="0.3">
      <c r="A88" s="126" t="s">
        <v>1100</v>
      </c>
      <c r="B88" s="127" t="s">
        <v>386</v>
      </c>
      <c r="C88" s="128" t="s">
        <v>1245</v>
      </c>
      <c r="D88" s="128"/>
      <c r="E88" s="128"/>
      <c r="F88" s="128" t="s">
        <v>1245</v>
      </c>
      <c r="G88" s="115" t="s">
        <v>20</v>
      </c>
      <c r="H88" s="128" t="str">
        <f t="shared" si="5"/>
        <v>22</v>
      </c>
      <c r="I88" s="128" t="str">
        <f t="shared" si="6"/>
        <v>12</v>
      </c>
      <c r="J88" s="128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9"/>
      <c r="O88" s="140" t="s">
        <v>2360</v>
      </c>
      <c r="P88" s="147" t="s">
        <v>2361</v>
      </c>
      <c r="Q88" s="133" t="s">
        <v>1656</v>
      </c>
      <c r="R88" s="133" t="s">
        <v>3318</v>
      </c>
      <c r="S88" s="128" t="s">
        <v>3101</v>
      </c>
      <c r="T88" s="129"/>
      <c r="U88" s="128" t="s">
        <v>1342</v>
      </c>
      <c r="V88" s="133" t="s">
        <v>2362</v>
      </c>
      <c r="W88" s="129"/>
      <c r="X88" s="133" t="s">
        <v>2363</v>
      </c>
      <c r="Y88" s="133" t="s">
        <v>22</v>
      </c>
      <c r="Z88" s="128" t="s">
        <v>3685</v>
      </c>
      <c r="AA88" s="129"/>
      <c r="AB88" s="134" t="s">
        <v>378</v>
      </c>
      <c r="AC88" s="115" t="s">
        <v>35</v>
      </c>
      <c r="AD88" s="134" t="s">
        <v>378</v>
      </c>
      <c r="AE88" s="134" t="str">
        <f t="shared" si="8"/>
        <v>1989</v>
      </c>
      <c r="AF88" s="135">
        <f t="shared" si="9"/>
        <v>30</v>
      </c>
      <c r="AG88" s="115" t="s">
        <v>25</v>
      </c>
      <c r="AH88" s="129"/>
      <c r="AI88" s="134" t="s">
        <v>378</v>
      </c>
      <c r="AJ88" s="115" t="s">
        <v>3928</v>
      </c>
      <c r="AK88" s="115" t="s">
        <v>22</v>
      </c>
      <c r="AL88" s="128"/>
      <c r="AM88" s="115" t="s">
        <v>22</v>
      </c>
      <c r="AN88" s="128"/>
      <c r="AO88" s="129"/>
      <c r="AP88" s="129"/>
      <c r="AQ88" s="129"/>
      <c r="AR88" s="115" t="s">
        <v>22</v>
      </c>
      <c r="AS88" s="115"/>
      <c r="AT88" s="129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9"/>
      <c r="BC88" s="129"/>
      <c r="BD88" s="128" t="s">
        <v>3054</v>
      </c>
      <c r="BE88" s="128"/>
      <c r="BF88" s="128" t="s">
        <v>1450</v>
      </c>
      <c r="BG88" s="128"/>
      <c r="BH88" s="128"/>
      <c r="BI88" s="129"/>
      <c r="BJ88" s="128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8" t="s">
        <v>2868</v>
      </c>
      <c r="BQ88" s="128"/>
      <c r="BR88" s="129"/>
      <c r="BS88" s="115" t="s">
        <v>1243</v>
      </c>
      <c r="BT88" s="128"/>
      <c r="BU88" s="128"/>
      <c r="BV88" s="128" t="str">
        <f>INDEX([1]DATA!$O$10:$O$285,MATCH(B88,[1]DATA!$C$10:$C$285,0))</f>
        <v>V.07.01.03</v>
      </c>
      <c r="BW88" s="115" t="s">
        <v>1311</v>
      </c>
      <c r="BX88" s="128"/>
      <c r="BY88" s="115">
        <v>9</v>
      </c>
      <c r="BZ88" s="115">
        <v>4.9800000000000004</v>
      </c>
      <c r="CA88" s="136" t="s">
        <v>3105</v>
      </c>
      <c r="CB88" s="115" t="s">
        <v>2971</v>
      </c>
      <c r="CC88" s="136" t="s">
        <v>3105</v>
      </c>
      <c r="CD88" s="115" t="s">
        <v>3109</v>
      </c>
      <c r="CE88" s="136" t="s">
        <v>3105</v>
      </c>
      <c r="CF88" s="137"/>
      <c r="CG88" s="137"/>
      <c r="CH88" s="137"/>
      <c r="CI88" s="137"/>
      <c r="CJ88" s="137"/>
      <c r="CK88" s="137"/>
      <c r="CL88" s="137"/>
      <c r="CM88" s="137"/>
      <c r="CN88" s="137"/>
      <c r="CO88" s="137"/>
      <c r="CP88" s="137"/>
      <c r="CQ88" s="137"/>
      <c r="CR88" s="137"/>
      <c r="CS88" s="137"/>
      <c r="CT88" s="137"/>
      <c r="CU88" s="137"/>
      <c r="CV88" s="137"/>
      <c r="CW88" s="137"/>
      <c r="CX88" s="128" t="s">
        <v>1321</v>
      </c>
      <c r="CY88" s="164"/>
      <c r="CZ88" s="128"/>
      <c r="DA88" s="128"/>
      <c r="DB88" s="139" t="s">
        <v>4443</v>
      </c>
    </row>
    <row r="89" spans="1:106" s="139" customFormat="1" ht="124.8" x14ac:dyDescent="0.3">
      <c r="A89" s="126" t="s">
        <v>1101</v>
      </c>
      <c r="B89" s="127" t="s">
        <v>2801</v>
      </c>
      <c r="C89" s="128" t="s">
        <v>1245</v>
      </c>
      <c r="D89" s="128"/>
      <c r="E89" s="128"/>
      <c r="F89" s="128" t="s">
        <v>1245</v>
      </c>
      <c r="G89" s="115" t="s">
        <v>20</v>
      </c>
      <c r="H89" s="128" t="str">
        <f t="shared" si="5"/>
        <v>03</v>
      </c>
      <c r="I89" s="128" t="str">
        <f t="shared" si="6"/>
        <v>08</v>
      </c>
      <c r="J89" s="128" t="str">
        <f t="shared" si="7"/>
        <v>1989</v>
      </c>
      <c r="K89" s="115" t="s">
        <v>1339</v>
      </c>
      <c r="L89" s="136" t="s">
        <v>2805</v>
      </c>
      <c r="M89" s="115" t="s">
        <v>3217</v>
      </c>
      <c r="N89" s="129"/>
      <c r="O89" s="140" t="s">
        <v>2802</v>
      </c>
      <c r="P89" s="147" t="s">
        <v>2803</v>
      </c>
      <c r="Q89" s="133" t="s">
        <v>1656</v>
      </c>
      <c r="R89" s="133" t="s">
        <v>3318</v>
      </c>
      <c r="S89" s="128" t="s">
        <v>3101</v>
      </c>
      <c r="T89" s="129"/>
      <c r="U89" s="128" t="s">
        <v>3438</v>
      </c>
      <c r="V89" s="140" t="s">
        <v>2804</v>
      </c>
      <c r="W89" s="129"/>
      <c r="X89" s="133"/>
      <c r="Y89" s="133"/>
      <c r="Z89" s="128" t="e">
        <v>#N/A</v>
      </c>
      <c r="AA89" s="129"/>
      <c r="AB89" s="152" t="s">
        <v>2806</v>
      </c>
      <c r="AC89" s="115" t="s">
        <v>35</v>
      </c>
      <c r="AD89" s="152" t="s">
        <v>2806</v>
      </c>
      <c r="AE89" s="134" t="str">
        <f t="shared" si="8"/>
        <v>2018</v>
      </c>
      <c r="AF89" s="135">
        <f t="shared" si="9"/>
        <v>1</v>
      </c>
      <c r="AG89" s="115" t="s">
        <v>104</v>
      </c>
      <c r="AH89" s="129"/>
      <c r="AI89" s="152" t="s">
        <v>2807</v>
      </c>
      <c r="AJ89" s="115" t="s">
        <v>3928</v>
      </c>
      <c r="AK89" s="115"/>
      <c r="AL89" s="128"/>
      <c r="AM89" s="136"/>
      <c r="AN89" s="128"/>
      <c r="AO89" s="129"/>
      <c r="AP89" s="129"/>
      <c r="AQ89" s="129"/>
      <c r="AR89" s="115"/>
      <c r="AS89" s="115"/>
      <c r="AT89" s="129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9"/>
      <c r="BC89" s="129"/>
      <c r="BD89" s="136" t="s">
        <v>2808</v>
      </c>
      <c r="BE89" s="136" t="s">
        <v>3909</v>
      </c>
      <c r="BF89" s="136" t="s">
        <v>2808</v>
      </c>
      <c r="BG89" s="115"/>
      <c r="BH89" s="115" t="s">
        <v>2872</v>
      </c>
      <c r="BI89" s="129"/>
      <c r="BJ89" s="128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9"/>
      <c r="BS89" s="115" t="s">
        <v>34</v>
      </c>
      <c r="BT89" s="128"/>
      <c r="BU89" s="128"/>
      <c r="BV89" s="128" t="str">
        <f>INDEX([1]DATA!$O$10:$O$285,MATCH(B89,[1]DATA!$C$10:$C$285,0))</f>
        <v>V.07.01.03</v>
      </c>
      <c r="BW89" s="128" t="s">
        <v>1311</v>
      </c>
      <c r="BX89" s="128"/>
      <c r="BY89" s="128">
        <v>2</v>
      </c>
      <c r="BZ89" s="128">
        <v>2.67</v>
      </c>
      <c r="CA89" s="128"/>
      <c r="CB89" s="128"/>
      <c r="CC89" s="128"/>
      <c r="CD89" s="128"/>
      <c r="CE89" s="128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15" t="s">
        <v>34</v>
      </c>
      <c r="CY89" s="164"/>
      <c r="CZ89" s="128" t="s">
        <v>4443</v>
      </c>
      <c r="DA89" s="128" t="s">
        <v>4443</v>
      </c>
    </row>
    <row r="90" spans="1:106" s="139" customFormat="1" ht="46.8" x14ac:dyDescent="0.3">
      <c r="A90" s="126" t="s">
        <v>1102</v>
      </c>
      <c r="B90" s="153" t="s">
        <v>2988</v>
      </c>
      <c r="C90" s="128" t="s">
        <v>1245</v>
      </c>
      <c r="D90" s="128"/>
      <c r="E90" s="128"/>
      <c r="F90" s="128" t="s">
        <v>1245</v>
      </c>
      <c r="G90" s="128" t="s">
        <v>20</v>
      </c>
      <c r="H90" s="128" t="str">
        <f t="shared" si="5"/>
        <v>04</v>
      </c>
      <c r="I90" s="128" t="str">
        <f t="shared" si="6"/>
        <v>05</v>
      </c>
      <c r="J90" s="128" t="str">
        <f t="shared" si="7"/>
        <v>1990</v>
      </c>
      <c r="K90" s="141" t="s">
        <v>1375</v>
      </c>
      <c r="L90" s="126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5">
        <v>0</v>
      </c>
      <c r="AG90" s="128" t="s">
        <v>2894</v>
      </c>
      <c r="AH90" s="129"/>
      <c r="AI90" s="149" t="s">
        <v>2986</v>
      </c>
      <c r="AJ90" s="115" t="s">
        <v>3928</v>
      </c>
      <c r="AK90" s="141"/>
      <c r="AL90" s="128"/>
      <c r="AM90" s="141"/>
      <c r="AN90" s="128"/>
      <c r="AO90" s="129"/>
      <c r="AP90" s="129"/>
      <c r="AQ90" s="129"/>
      <c r="AR90" s="141"/>
      <c r="AS90" s="141"/>
      <c r="AT90" s="129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41" t="s">
        <v>130</v>
      </c>
      <c r="BA90" s="141" t="s">
        <v>2993</v>
      </c>
      <c r="BB90" s="129"/>
      <c r="BC90" s="129"/>
      <c r="BD90" s="128" t="s">
        <v>1325</v>
      </c>
      <c r="BE90" s="128"/>
      <c r="BF90" s="128"/>
      <c r="BG90" s="141"/>
      <c r="BH90" s="141"/>
      <c r="BI90" s="129"/>
      <c r="BJ90" s="128" t="str">
        <f>INDEX([1]DATA!$Z$10:$Z$285,MATCH(B90,[1]DATA!$C$10:$C$285,0))</f>
        <v/>
      </c>
      <c r="BK90" s="115" t="s">
        <v>2883</v>
      </c>
      <c r="BL90" s="141"/>
      <c r="BM90" s="141"/>
      <c r="BN90" s="141"/>
      <c r="BO90" s="115" t="s">
        <v>1455</v>
      </c>
      <c r="BP90" s="115" t="s">
        <v>1455</v>
      </c>
      <c r="BQ90" s="115"/>
      <c r="BR90" s="129"/>
      <c r="BS90" s="115" t="s">
        <v>1243</v>
      </c>
      <c r="BT90" s="128"/>
      <c r="BU90" s="128"/>
      <c r="BV90" s="128" t="str">
        <f>INDEX([1]DATA!$O$10:$O$285,MATCH(B90,[1]DATA!$C$10:$C$285,0))</f>
        <v>V.07.01.03</v>
      </c>
      <c r="BW90" s="128" t="s">
        <v>1311</v>
      </c>
      <c r="BX90" s="128"/>
      <c r="BY90" s="128">
        <v>1</v>
      </c>
      <c r="BZ90" s="128">
        <v>2.34</v>
      </c>
      <c r="CA90" s="149" t="s">
        <v>2986</v>
      </c>
      <c r="CB90" s="128"/>
      <c r="CC90" s="128"/>
      <c r="CD90" s="128"/>
      <c r="CE90" s="128"/>
      <c r="CF90" s="137"/>
      <c r="CG90" s="137"/>
      <c r="CH90" s="137"/>
      <c r="CI90" s="137"/>
      <c r="CJ90" s="137"/>
      <c r="CK90" s="137"/>
      <c r="CL90" s="137"/>
      <c r="CM90" s="137"/>
      <c r="CN90" s="137"/>
      <c r="CO90" s="137"/>
      <c r="CP90" s="137"/>
      <c r="CQ90" s="137"/>
      <c r="CR90" s="137"/>
      <c r="CS90" s="137"/>
      <c r="CT90" s="137"/>
      <c r="CU90" s="137"/>
      <c r="CV90" s="137"/>
      <c r="CW90" s="137"/>
      <c r="CX90" s="128" t="s">
        <v>1321</v>
      </c>
      <c r="CY90" s="164"/>
      <c r="CZ90" s="128" t="s">
        <v>4443</v>
      </c>
      <c r="DA90" s="128"/>
      <c r="DB90" s="139" t="s">
        <v>4443</v>
      </c>
    </row>
    <row r="91" spans="1:106" s="139" customFormat="1" ht="109.2" x14ac:dyDescent="0.3">
      <c r="A91" s="126" t="s">
        <v>1103</v>
      </c>
      <c r="B91" s="127" t="s">
        <v>41</v>
      </c>
      <c r="C91" s="128"/>
      <c r="D91" s="128"/>
      <c r="E91" s="128" t="s">
        <v>1245</v>
      </c>
      <c r="F91" s="128" t="s">
        <v>1245</v>
      </c>
      <c r="G91" s="115" t="s">
        <v>20</v>
      </c>
      <c r="H91" s="128" t="str">
        <f t="shared" si="5"/>
        <v>12</v>
      </c>
      <c r="I91" s="128" t="str">
        <f t="shared" si="6"/>
        <v>08</v>
      </c>
      <c r="J91" s="128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9"/>
      <c r="O91" s="133" t="s">
        <v>1602</v>
      </c>
      <c r="P91" s="162">
        <v>40455</v>
      </c>
      <c r="Q91" s="133" t="s">
        <v>1499</v>
      </c>
      <c r="R91" s="133" t="s">
        <v>3318</v>
      </c>
      <c r="S91" s="128" t="s">
        <v>3101</v>
      </c>
      <c r="T91" s="129"/>
      <c r="U91" s="128" t="s">
        <v>3324</v>
      </c>
      <c r="V91" s="133" t="s">
        <v>1603</v>
      </c>
      <c r="W91" s="129"/>
      <c r="X91" s="140" t="s">
        <v>1604</v>
      </c>
      <c r="Y91" s="141" t="s">
        <v>1605</v>
      </c>
      <c r="Z91" s="128" t="s">
        <v>3516</v>
      </c>
      <c r="AA91" s="129"/>
      <c r="AB91" s="134" t="s">
        <v>43</v>
      </c>
      <c r="AC91" s="115" t="s">
        <v>35</v>
      </c>
      <c r="AD91" s="134" t="s">
        <v>44</v>
      </c>
      <c r="AE91" s="134" t="str">
        <f t="shared" si="8"/>
        <v>2015</v>
      </c>
      <c r="AF91" s="135">
        <f t="shared" si="9"/>
        <v>4</v>
      </c>
      <c r="AG91" s="115" t="s">
        <v>25</v>
      </c>
      <c r="AH91" s="129"/>
      <c r="AI91" s="134" t="s">
        <v>43</v>
      </c>
      <c r="AJ91" s="115" t="s">
        <v>36</v>
      </c>
      <c r="AK91" s="115" t="s">
        <v>36</v>
      </c>
      <c r="AL91" s="128"/>
      <c r="AM91" s="134" t="s">
        <v>44</v>
      </c>
      <c r="AN91" s="128"/>
      <c r="AO91" s="129"/>
      <c r="AP91" s="129"/>
      <c r="AQ91" s="129"/>
      <c r="AR91" s="134" t="s">
        <v>45</v>
      </c>
      <c r="AS91" s="134" t="s">
        <v>1245</v>
      </c>
      <c r="AT91" s="129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9"/>
      <c r="BC91" s="129"/>
      <c r="BD91" s="136" t="s">
        <v>3958</v>
      </c>
      <c r="BE91" s="136" t="s">
        <v>3911</v>
      </c>
      <c r="BF91" s="115"/>
      <c r="BG91" s="136"/>
      <c r="BH91" s="136" t="s">
        <v>1442</v>
      </c>
      <c r="BI91" s="129"/>
      <c r="BJ91" s="128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9"/>
      <c r="BS91" s="115" t="s">
        <v>50</v>
      </c>
      <c r="BT91" s="128"/>
      <c r="BU91" s="128"/>
      <c r="BV91" s="128" t="str">
        <f>INDEX([1]DATA!$O$10:$O$285,MATCH(B91,[1]DATA!$C$10:$C$285,0))</f>
        <v>V.07.01.03</v>
      </c>
      <c r="BW91" s="128" t="s">
        <v>1311</v>
      </c>
      <c r="BX91" s="128"/>
      <c r="BY91" s="128">
        <v>9</v>
      </c>
      <c r="BZ91" s="128">
        <v>4.9800000000000004</v>
      </c>
      <c r="CA91" s="128"/>
      <c r="CB91" s="128"/>
      <c r="CC91" s="128" t="s">
        <v>2873</v>
      </c>
      <c r="CD91" s="128"/>
      <c r="CE91" s="128"/>
      <c r="CF91" s="137"/>
      <c r="CG91" s="137"/>
      <c r="CH91" s="137"/>
      <c r="CI91" s="137"/>
      <c r="CJ91" s="137"/>
      <c r="CK91" s="137"/>
      <c r="CL91" s="137"/>
      <c r="CM91" s="137"/>
      <c r="CN91" s="137"/>
      <c r="CO91" s="137"/>
      <c r="CP91" s="137"/>
      <c r="CQ91" s="137"/>
      <c r="CR91" s="137"/>
      <c r="CS91" s="137"/>
      <c r="CT91" s="137"/>
      <c r="CU91" s="137"/>
      <c r="CV91" s="137"/>
      <c r="CW91" s="137"/>
      <c r="CX91" s="115" t="s">
        <v>50</v>
      </c>
      <c r="CY91" s="164"/>
      <c r="CZ91" s="128"/>
      <c r="DA91" s="128" t="s">
        <v>4443</v>
      </c>
    </row>
    <row r="92" spans="1:106" s="139" customFormat="1" ht="46.8" x14ac:dyDescent="0.3">
      <c r="A92" s="126" t="s">
        <v>1104</v>
      </c>
      <c r="B92" s="127" t="s">
        <v>210</v>
      </c>
      <c r="C92" s="128"/>
      <c r="D92" s="128"/>
      <c r="E92" s="128" t="s">
        <v>1245</v>
      </c>
      <c r="F92" s="128" t="s">
        <v>1245</v>
      </c>
      <c r="G92" s="115" t="s">
        <v>20</v>
      </c>
      <c r="H92" s="128" t="str">
        <f t="shared" si="5"/>
        <v>03</v>
      </c>
      <c r="I92" s="128" t="str">
        <f t="shared" si="6"/>
        <v>09</v>
      </c>
      <c r="J92" s="128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9"/>
      <c r="O92" s="133" t="s">
        <v>1732</v>
      </c>
      <c r="P92" s="162" t="s">
        <v>1733</v>
      </c>
      <c r="Q92" s="133" t="s">
        <v>1517</v>
      </c>
      <c r="R92" s="133" t="s">
        <v>3318</v>
      </c>
      <c r="S92" s="128" t="s">
        <v>3320</v>
      </c>
      <c r="T92" s="129"/>
      <c r="U92" s="128" t="s">
        <v>3345</v>
      </c>
      <c r="V92" s="133" t="s">
        <v>1734</v>
      </c>
      <c r="W92" s="129"/>
      <c r="X92" s="133" t="s">
        <v>1735</v>
      </c>
      <c r="Y92" s="133" t="s">
        <v>22</v>
      </c>
      <c r="Z92" s="128" t="s">
        <v>3548</v>
      </c>
      <c r="AA92" s="129"/>
      <c r="AB92" s="134" t="s">
        <v>212</v>
      </c>
      <c r="AC92" s="115" t="s">
        <v>35</v>
      </c>
      <c r="AD92" s="134" t="s">
        <v>213</v>
      </c>
      <c r="AE92" s="134" t="str">
        <f t="shared" si="8"/>
        <v>1998</v>
      </c>
      <c r="AF92" s="135">
        <f t="shared" si="9"/>
        <v>21</v>
      </c>
      <c r="AG92" s="115" t="s">
        <v>25</v>
      </c>
      <c r="AH92" s="129"/>
      <c r="AI92" s="134" t="s">
        <v>214</v>
      </c>
      <c r="AJ92" s="115" t="s">
        <v>2792</v>
      </c>
      <c r="AK92" s="115" t="s">
        <v>3843</v>
      </c>
      <c r="AL92" s="128"/>
      <c r="AM92" s="134" t="s">
        <v>184</v>
      </c>
      <c r="AN92" s="128"/>
      <c r="AO92" s="129"/>
      <c r="AP92" s="129"/>
      <c r="AQ92" s="129"/>
      <c r="AR92" s="115" t="s">
        <v>22</v>
      </c>
      <c r="AS92" s="115"/>
      <c r="AT92" s="129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9"/>
      <c r="BC92" s="129"/>
      <c r="BD92" s="136" t="s">
        <v>3002</v>
      </c>
      <c r="BE92" s="126" t="s">
        <v>3909</v>
      </c>
      <c r="BF92" s="115" t="s">
        <v>1483</v>
      </c>
      <c r="BG92" s="115"/>
      <c r="BH92" s="115"/>
      <c r="BI92" s="129"/>
      <c r="BJ92" s="128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9"/>
      <c r="BS92" s="115" t="s">
        <v>34</v>
      </c>
      <c r="BT92" s="128"/>
      <c r="BU92" s="128"/>
      <c r="BV92" s="128" t="str">
        <f>INDEX([1]DATA!$O$10:$O$285,MATCH(B92,[1]DATA!$C$10:$C$285,0))</f>
        <v>V.07.01.03</v>
      </c>
      <c r="BW92" s="128" t="s">
        <v>1311</v>
      </c>
      <c r="BX92" s="128"/>
      <c r="BY92" s="128">
        <v>9</v>
      </c>
      <c r="BZ92" s="128">
        <v>4.9800000000000004</v>
      </c>
      <c r="CA92" s="151">
        <v>43466</v>
      </c>
      <c r="CB92" s="128"/>
      <c r="CC92" s="151" t="s">
        <v>2877</v>
      </c>
      <c r="CD92" s="128"/>
      <c r="CE92" s="128"/>
      <c r="CF92" s="137"/>
      <c r="CG92" s="137"/>
      <c r="CH92" s="137"/>
      <c r="CI92" s="137"/>
      <c r="CJ92" s="137"/>
      <c r="CK92" s="137"/>
      <c r="CL92" s="137"/>
      <c r="CM92" s="137"/>
      <c r="CN92" s="137"/>
      <c r="CO92" s="137"/>
      <c r="CP92" s="137"/>
      <c r="CQ92" s="137"/>
      <c r="CR92" s="137"/>
      <c r="CS92" s="137"/>
      <c r="CT92" s="137"/>
      <c r="CU92" s="137"/>
      <c r="CV92" s="137"/>
      <c r="CW92" s="137"/>
      <c r="CX92" s="115" t="s">
        <v>2816</v>
      </c>
      <c r="CY92" s="164"/>
      <c r="CZ92" s="128"/>
      <c r="DA92" s="128" t="s">
        <v>4443</v>
      </c>
    </row>
    <row r="93" spans="1:106" s="139" customFormat="1" ht="78" x14ac:dyDescent="0.3">
      <c r="A93" s="126" t="s">
        <v>1105</v>
      </c>
      <c r="B93" s="127" t="s">
        <v>449</v>
      </c>
      <c r="C93" s="128"/>
      <c r="D93" s="128"/>
      <c r="E93" s="128" t="s">
        <v>1245</v>
      </c>
      <c r="F93" s="128" t="s">
        <v>1245</v>
      </c>
      <c r="G93" s="115" t="s">
        <v>20</v>
      </c>
      <c r="H93" s="128" t="str">
        <f t="shared" si="5"/>
        <v>01</v>
      </c>
      <c r="I93" s="128" t="str">
        <f t="shared" si="6"/>
        <v>01</v>
      </c>
      <c r="J93" s="128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9"/>
      <c r="O93" s="133" t="s">
        <v>2045</v>
      </c>
      <c r="P93" s="147" t="s">
        <v>2046</v>
      </c>
      <c r="Q93" s="133" t="s">
        <v>1517</v>
      </c>
      <c r="R93" s="133" t="s">
        <v>3318</v>
      </c>
      <c r="S93" s="128" t="s">
        <v>3101</v>
      </c>
      <c r="T93" s="129"/>
      <c r="U93" s="128" t="s">
        <v>3357</v>
      </c>
      <c r="V93" s="133" t="s">
        <v>2047</v>
      </c>
      <c r="W93" s="129"/>
      <c r="X93" s="133" t="s">
        <v>2048</v>
      </c>
      <c r="Y93" s="133" t="s">
        <v>2049</v>
      </c>
      <c r="Z93" s="128" t="s">
        <v>3566</v>
      </c>
      <c r="AA93" s="129"/>
      <c r="AB93" s="134" t="s">
        <v>212</v>
      </c>
      <c r="AC93" s="115" t="s">
        <v>35</v>
      </c>
      <c r="AD93" s="134" t="s">
        <v>246</v>
      </c>
      <c r="AE93" s="134" t="str">
        <f t="shared" si="8"/>
        <v>1998</v>
      </c>
      <c r="AF93" s="135">
        <f t="shared" si="9"/>
        <v>21</v>
      </c>
      <c r="AG93" s="115" t="s">
        <v>25</v>
      </c>
      <c r="AH93" s="129"/>
      <c r="AI93" s="134" t="s">
        <v>246</v>
      </c>
      <c r="AJ93" s="115" t="s">
        <v>153</v>
      </c>
      <c r="AK93" s="115" t="s">
        <v>153</v>
      </c>
      <c r="AL93" s="128"/>
      <c r="AM93" s="136" t="s">
        <v>2877</v>
      </c>
      <c r="AN93" s="128"/>
      <c r="AO93" s="129"/>
      <c r="AP93" s="129"/>
      <c r="AQ93" s="129"/>
      <c r="AR93" s="134" t="s">
        <v>451</v>
      </c>
      <c r="AS93" s="134" t="s">
        <v>1245</v>
      </c>
      <c r="AT93" s="129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9"/>
      <c r="BC93" s="129"/>
      <c r="BD93" s="128" t="s">
        <v>1483</v>
      </c>
      <c r="BE93" s="126" t="s">
        <v>3909</v>
      </c>
      <c r="BF93" s="126" t="s">
        <v>1449</v>
      </c>
      <c r="BG93" s="128"/>
      <c r="BH93" s="128"/>
      <c r="BI93" s="129"/>
      <c r="BJ93" s="128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9"/>
      <c r="BS93" s="115" t="s">
        <v>1243</v>
      </c>
      <c r="BT93" s="128"/>
      <c r="BU93" s="128"/>
      <c r="BV93" s="128" t="str">
        <f>INDEX([1]DATA!$O$10:$O$285,MATCH(B93,[1]DATA!$C$10:$C$285,0))</f>
        <v>V.07.01.03</v>
      </c>
      <c r="BW93" s="128" t="s">
        <v>1311</v>
      </c>
      <c r="BX93" s="128"/>
      <c r="BY93" s="128">
        <v>9</v>
      </c>
      <c r="BZ93" s="128">
        <v>4.9800000000000004</v>
      </c>
      <c r="CA93" s="151">
        <v>43466</v>
      </c>
      <c r="CB93" s="128"/>
      <c r="CC93" s="151" t="s">
        <v>2877</v>
      </c>
      <c r="CD93" s="128"/>
      <c r="CE93" s="128"/>
      <c r="CF93" s="137"/>
      <c r="CG93" s="137"/>
      <c r="CH93" s="137"/>
      <c r="CI93" s="137"/>
      <c r="CJ93" s="137"/>
      <c r="CK93" s="137"/>
      <c r="CL93" s="137"/>
      <c r="CM93" s="137"/>
      <c r="CN93" s="137"/>
      <c r="CO93" s="137"/>
      <c r="CP93" s="137"/>
      <c r="CQ93" s="137"/>
      <c r="CR93" s="137"/>
      <c r="CS93" s="137"/>
      <c r="CT93" s="137"/>
      <c r="CU93" s="137"/>
      <c r="CV93" s="137"/>
      <c r="CW93" s="137"/>
      <c r="CX93" s="115" t="s">
        <v>1321</v>
      </c>
      <c r="CY93" s="164"/>
      <c r="CZ93" s="128"/>
      <c r="DA93" s="128"/>
      <c r="DB93" s="139" t="s">
        <v>4443</v>
      </c>
    </row>
    <row r="94" spans="1:106" s="139" customFormat="1" ht="78" x14ac:dyDescent="0.3">
      <c r="A94" s="126" t="s">
        <v>1106</v>
      </c>
      <c r="B94" s="127" t="s">
        <v>197</v>
      </c>
      <c r="C94" s="128"/>
      <c r="D94" s="128"/>
      <c r="E94" s="128" t="s">
        <v>1245</v>
      </c>
      <c r="F94" s="128" t="s">
        <v>1245</v>
      </c>
      <c r="G94" s="115" t="s">
        <v>20</v>
      </c>
      <c r="H94" s="128" t="str">
        <f t="shared" si="5"/>
        <v>22</v>
      </c>
      <c r="I94" s="128" t="str">
        <f t="shared" si="6"/>
        <v>02</v>
      </c>
      <c r="J94" s="128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9"/>
      <c r="O94" s="133" t="s">
        <v>1979</v>
      </c>
      <c r="P94" s="162" t="s">
        <v>1980</v>
      </c>
      <c r="Q94" s="133" t="s">
        <v>1981</v>
      </c>
      <c r="R94" s="133" t="s">
        <v>3318</v>
      </c>
      <c r="S94" s="128" t="s">
        <v>3101</v>
      </c>
      <c r="T94" s="129"/>
      <c r="U94" s="128" t="s">
        <v>3366</v>
      </c>
      <c r="V94" s="133" t="s">
        <v>1982</v>
      </c>
      <c r="W94" s="129"/>
      <c r="X94" s="133" t="s">
        <v>1983</v>
      </c>
      <c r="Y94" s="133" t="s">
        <v>1984</v>
      </c>
      <c r="Z94" s="128" t="s">
        <v>3583</v>
      </c>
      <c r="AA94" s="129"/>
      <c r="AB94" s="134" t="s">
        <v>194</v>
      </c>
      <c r="AC94" s="128" t="s">
        <v>35</v>
      </c>
      <c r="AD94" s="134" t="s">
        <v>194</v>
      </c>
      <c r="AE94" s="134" t="str">
        <f t="shared" si="8"/>
        <v>2003</v>
      </c>
      <c r="AF94" s="135">
        <f t="shared" si="9"/>
        <v>16</v>
      </c>
      <c r="AG94" s="115" t="s">
        <v>25</v>
      </c>
      <c r="AH94" s="129"/>
      <c r="AI94" s="134" t="s">
        <v>194</v>
      </c>
      <c r="AJ94" s="115" t="s">
        <v>2792</v>
      </c>
      <c r="AK94" s="115" t="s">
        <v>2792</v>
      </c>
      <c r="AL94" s="128"/>
      <c r="AM94" s="152" t="s">
        <v>2793</v>
      </c>
      <c r="AN94" s="128"/>
      <c r="AO94" s="129"/>
      <c r="AP94" s="129"/>
      <c r="AQ94" s="129"/>
      <c r="AR94" s="134" t="s">
        <v>199</v>
      </c>
      <c r="AS94" s="134" t="s">
        <v>1245</v>
      </c>
      <c r="AT94" s="129"/>
      <c r="AU94" s="115" t="s">
        <v>28</v>
      </c>
      <c r="AV94" s="115" t="s">
        <v>29</v>
      </c>
      <c r="AW94" s="136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6" t="s">
        <v>3983</v>
      </c>
      <c r="BA94" s="115"/>
      <c r="BB94" s="129"/>
      <c r="BC94" s="129"/>
      <c r="BD94" s="136" t="s">
        <v>3012</v>
      </c>
      <c r="BE94" s="126" t="s">
        <v>3909</v>
      </c>
      <c r="BF94" s="115" t="s">
        <v>1252</v>
      </c>
      <c r="BG94" s="136"/>
      <c r="BH94" s="136" t="s">
        <v>1442</v>
      </c>
      <c r="BI94" s="129"/>
      <c r="BJ94" s="128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9"/>
      <c r="BS94" s="115" t="s">
        <v>34</v>
      </c>
      <c r="BT94" s="128"/>
      <c r="BU94" s="128"/>
      <c r="BV94" s="128" t="str">
        <f>INDEX([1]DATA!$O$10:$O$285,MATCH(B94,[1]DATA!$C$10:$C$285,0))</f>
        <v>V.07.01.03</v>
      </c>
      <c r="BW94" s="115" t="s">
        <v>1311</v>
      </c>
      <c r="BX94" s="128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7"/>
      <c r="CG94" s="137"/>
      <c r="CH94" s="137"/>
      <c r="CI94" s="137"/>
      <c r="CJ94" s="137"/>
      <c r="CK94" s="137"/>
      <c r="CL94" s="137"/>
      <c r="CM94" s="137"/>
      <c r="CN94" s="137"/>
      <c r="CO94" s="137"/>
      <c r="CP94" s="137"/>
      <c r="CQ94" s="137"/>
      <c r="CR94" s="137"/>
      <c r="CS94" s="137"/>
      <c r="CT94" s="137"/>
      <c r="CU94" s="137"/>
      <c r="CV94" s="137"/>
      <c r="CW94" s="137"/>
      <c r="CX94" s="115" t="s">
        <v>34</v>
      </c>
      <c r="CY94" s="164"/>
      <c r="CZ94" s="128"/>
      <c r="DA94" s="128" t="s">
        <v>4443</v>
      </c>
    </row>
    <row r="95" spans="1:106" s="139" customFormat="1" ht="78" x14ac:dyDescent="0.3">
      <c r="A95" s="126" t="s">
        <v>1107</v>
      </c>
      <c r="B95" s="127" t="s">
        <v>99</v>
      </c>
      <c r="C95" s="128"/>
      <c r="D95" s="128"/>
      <c r="E95" s="128" t="s">
        <v>1245</v>
      </c>
      <c r="F95" s="128" t="s">
        <v>1245</v>
      </c>
      <c r="G95" s="115" t="s">
        <v>20</v>
      </c>
      <c r="H95" s="128" t="str">
        <f t="shared" si="5"/>
        <v>19</v>
      </c>
      <c r="I95" s="128" t="str">
        <f t="shared" si="6"/>
        <v>01</v>
      </c>
      <c r="J95" s="128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9"/>
      <c r="O95" s="132" t="s">
        <v>1829</v>
      </c>
      <c r="P95" s="156" t="s">
        <v>101</v>
      </c>
      <c r="Q95" s="133" t="s">
        <v>1499</v>
      </c>
      <c r="R95" s="133" t="s">
        <v>3318</v>
      </c>
      <c r="S95" s="128" t="s">
        <v>3101</v>
      </c>
      <c r="T95" s="129"/>
      <c r="U95" s="128" t="s">
        <v>3373</v>
      </c>
      <c r="V95" s="133" t="s">
        <v>1830</v>
      </c>
      <c r="W95" s="129"/>
      <c r="X95" s="140" t="s">
        <v>1831</v>
      </c>
      <c r="Y95" s="141" t="s">
        <v>1832</v>
      </c>
      <c r="Z95" s="128" t="s">
        <v>3592</v>
      </c>
      <c r="AA95" s="129"/>
      <c r="AB95" s="134" t="s">
        <v>102</v>
      </c>
      <c r="AC95" s="128" t="s">
        <v>35</v>
      </c>
      <c r="AD95" s="134" t="s">
        <v>103</v>
      </c>
      <c r="AE95" s="134" t="str">
        <f t="shared" si="8"/>
        <v>2015</v>
      </c>
      <c r="AF95" s="135">
        <f t="shared" si="9"/>
        <v>4</v>
      </c>
      <c r="AG95" s="115" t="s">
        <v>25</v>
      </c>
      <c r="AH95" s="129"/>
      <c r="AI95" s="134" t="s">
        <v>102</v>
      </c>
      <c r="AJ95" s="115" t="s">
        <v>68</v>
      </c>
      <c r="AK95" s="115" t="s">
        <v>68</v>
      </c>
      <c r="AL95" s="128"/>
      <c r="AM95" s="134" t="s">
        <v>103</v>
      </c>
      <c r="AN95" s="128"/>
      <c r="AO95" s="129"/>
      <c r="AP95" s="129"/>
      <c r="AQ95" s="129"/>
      <c r="AR95" s="134" t="s">
        <v>45</v>
      </c>
      <c r="AS95" s="134" t="s">
        <v>1245</v>
      </c>
      <c r="AT95" s="129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9"/>
      <c r="BC95" s="129"/>
      <c r="BD95" s="136" t="s">
        <v>3013</v>
      </c>
      <c r="BE95" s="126" t="s">
        <v>3909</v>
      </c>
      <c r="BF95" s="115" t="s">
        <v>1252</v>
      </c>
      <c r="BG95" s="136"/>
      <c r="BH95" s="136" t="s">
        <v>1442</v>
      </c>
      <c r="BI95" s="129"/>
      <c r="BJ95" s="128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9"/>
      <c r="BS95" s="115" t="s">
        <v>1243</v>
      </c>
      <c r="BT95" s="128"/>
      <c r="BU95" s="128"/>
      <c r="BV95" s="128" t="str">
        <f>INDEX([1]DATA!$O$10:$O$285,MATCH(B95,[1]DATA!$C$10:$C$285,0))</f>
        <v>V.07.01.03</v>
      </c>
      <c r="BW95" s="115" t="s">
        <v>1311</v>
      </c>
      <c r="BX95" s="128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7"/>
      <c r="CG95" s="137"/>
      <c r="CH95" s="137"/>
      <c r="CI95" s="137"/>
      <c r="CJ95" s="137"/>
      <c r="CK95" s="137"/>
      <c r="CL95" s="137"/>
      <c r="CM95" s="137"/>
      <c r="CN95" s="137"/>
      <c r="CO95" s="137"/>
      <c r="CP95" s="137"/>
      <c r="CQ95" s="137"/>
      <c r="CR95" s="137"/>
      <c r="CS95" s="137"/>
      <c r="CT95" s="137"/>
      <c r="CU95" s="137"/>
      <c r="CV95" s="137"/>
      <c r="CW95" s="137"/>
      <c r="CX95" s="136" t="s">
        <v>3283</v>
      </c>
      <c r="CY95" s="164"/>
      <c r="CZ95" s="128"/>
      <c r="DA95" s="128"/>
      <c r="DB95" s="139" t="s">
        <v>4443</v>
      </c>
    </row>
    <row r="96" spans="1:106" s="139" customFormat="1" ht="62.4" x14ac:dyDescent="0.3">
      <c r="A96" s="126" t="s">
        <v>1287</v>
      </c>
      <c r="B96" s="127" t="s">
        <v>195</v>
      </c>
      <c r="C96" s="128" t="s">
        <v>1245</v>
      </c>
      <c r="D96" s="128"/>
      <c r="E96" s="128"/>
      <c r="F96" s="128" t="s">
        <v>1245</v>
      </c>
      <c r="G96" s="115" t="s">
        <v>20</v>
      </c>
      <c r="H96" s="128" t="str">
        <f t="shared" si="5"/>
        <v>03</v>
      </c>
      <c r="I96" s="128" t="str">
        <f t="shared" si="6"/>
        <v>09</v>
      </c>
      <c r="J96" s="128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9"/>
      <c r="O96" s="133" t="s">
        <v>2010</v>
      </c>
      <c r="P96" s="131" t="s">
        <v>3249</v>
      </c>
      <c r="Q96" s="133" t="s">
        <v>1499</v>
      </c>
      <c r="R96" s="133" t="s">
        <v>3318</v>
      </c>
      <c r="S96" s="128" t="s">
        <v>3101</v>
      </c>
      <c r="T96" s="129"/>
      <c r="U96" s="128" t="s">
        <v>3342</v>
      </c>
      <c r="V96" s="133" t="s">
        <v>2011</v>
      </c>
      <c r="W96" s="129"/>
      <c r="X96" s="133" t="s">
        <v>2012</v>
      </c>
      <c r="Y96" s="133" t="s">
        <v>2013</v>
      </c>
      <c r="Z96" s="128" t="s">
        <v>3686</v>
      </c>
      <c r="AA96" s="129"/>
      <c r="AB96" s="134" t="s">
        <v>43</v>
      </c>
      <c r="AC96" s="115" t="s">
        <v>35</v>
      </c>
      <c r="AD96" s="134" t="s">
        <v>43</v>
      </c>
      <c r="AE96" s="134" t="str">
        <f t="shared" si="8"/>
        <v>2001</v>
      </c>
      <c r="AF96" s="135">
        <f t="shared" si="9"/>
        <v>18</v>
      </c>
      <c r="AG96" s="115" t="s">
        <v>25</v>
      </c>
      <c r="AH96" s="129"/>
      <c r="AI96" s="134" t="s">
        <v>43</v>
      </c>
      <c r="AJ96" s="115" t="s">
        <v>74</v>
      </c>
      <c r="AK96" s="115" t="s">
        <v>3222</v>
      </c>
      <c r="AL96" s="128"/>
      <c r="AM96" s="134" t="s">
        <v>140</v>
      </c>
      <c r="AN96" s="128"/>
      <c r="AO96" s="129"/>
      <c r="AP96" s="129"/>
      <c r="AQ96" s="129"/>
      <c r="AR96" s="115" t="s">
        <v>22</v>
      </c>
      <c r="AS96" s="115"/>
      <c r="AT96" s="129"/>
      <c r="AU96" s="115" t="s">
        <v>28</v>
      </c>
      <c r="AV96" s="115" t="s">
        <v>29</v>
      </c>
      <c r="AW96" s="136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6" t="s">
        <v>3984</v>
      </c>
      <c r="BA96" s="115"/>
      <c r="BB96" s="129"/>
      <c r="BC96" s="129"/>
      <c r="BD96" s="115" t="s">
        <v>3058</v>
      </c>
      <c r="BE96" s="115"/>
      <c r="BF96" s="115" t="s">
        <v>1252</v>
      </c>
      <c r="BG96" s="136"/>
      <c r="BH96" s="136" t="s">
        <v>1442</v>
      </c>
      <c r="BI96" s="129"/>
      <c r="BJ96" s="128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9"/>
      <c r="BS96" s="115" t="s">
        <v>3933</v>
      </c>
      <c r="BT96" s="128"/>
      <c r="BU96" s="128"/>
      <c r="BV96" s="128" t="str">
        <f>INDEX([1]DATA!$O$10:$O$285,MATCH(B96,[1]DATA!$C$10:$C$285,0))</f>
        <v>V.07.01.03</v>
      </c>
      <c r="BW96" s="115" t="s">
        <v>1311</v>
      </c>
      <c r="BX96" s="128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7"/>
      <c r="CG96" s="137"/>
      <c r="CH96" s="137"/>
      <c r="CI96" s="137"/>
      <c r="CJ96" s="137"/>
      <c r="CK96" s="137"/>
      <c r="CL96" s="137"/>
      <c r="CM96" s="137"/>
      <c r="CN96" s="137"/>
      <c r="CO96" s="137"/>
      <c r="CP96" s="137"/>
      <c r="CQ96" s="137"/>
      <c r="CR96" s="137"/>
      <c r="CS96" s="137"/>
      <c r="CT96" s="137"/>
      <c r="CU96" s="137"/>
      <c r="CV96" s="137"/>
      <c r="CW96" s="137"/>
      <c r="CX96" s="115" t="s">
        <v>79</v>
      </c>
      <c r="CY96" s="163" t="s">
        <v>3965</v>
      </c>
      <c r="CZ96" s="128"/>
      <c r="DA96" s="128" t="s">
        <v>4443</v>
      </c>
    </row>
    <row r="97" spans="1:106" s="139" customFormat="1" ht="62.4" x14ac:dyDescent="0.3">
      <c r="A97" s="126" t="s">
        <v>1108</v>
      </c>
      <c r="B97" s="127" t="s">
        <v>168</v>
      </c>
      <c r="C97" s="128" t="s">
        <v>1245</v>
      </c>
      <c r="D97" s="128"/>
      <c r="E97" s="128"/>
      <c r="F97" s="128" t="s">
        <v>1245</v>
      </c>
      <c r="G97" s="115" t="s">
        <v>54</v>
      </c>
      <c r="H97" s="128" t="str">
        <f t="shared" si="5"/>
        <v>15</v>
      </c>
      <c r="I97" s="128" t="str">
        <f t="shared" si="6"/>
        <v>02</v>
      </c>
      <c r="J97" s="128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9"/>
      <c r="O97" s="133" t="s">
        <v>2345</v>
      </c>
      <c r="P97" s="162" t="s">
        <v>2346</v>
      </c>
      <c r="Q97" s="133" t="s">
        <v>1498</v>
      </c>
      <c r="R97" s="133" t="s">
        <v>3318</v>
      </c>
      <c r="S97" s="128" t="s">
        <v>3101</v>
      </c>
      <c r="T97" s="129"/>
      <c r="U97" s="128" t="s">
        <v>3440</v>
      </c>
      <c r="V97" s="133" t="s">
        <v>2347</v>
      </c>
      <c r="W97" s="129"/>
      <c r="X97" s="133" t="s">
        <v>2348</v>
      </c>
      <c r="Y97" s="133" t="s">
        <v>2349</v>
      </c>
      <c r="Z97" s="128" t="s">
        <v>3687</v>
      </c>
      <c r="AA97" s="129"/>
      <c r="AB97" s="134" t="s">
        <v>170</v>
      </c>
      <c r="AC97" s="115" t="s">
        <v>35</v>
      </c>
      <c r="AD97" s="134" t="s">
        <v>170</v>
      </c>
      <c r="AE97" s="134" t="str">
        <f t="shared" si="8"/>
        <v>1988</v>
      </c>
      <c r="AF97" s="135">
        <f t="shared" si="9"/>
        <v>31</v>
      </c>
      <c r="AG97" s="115" t="s">
        <v>25</v>
      </c>
      <c r="AH97" s="129"/>
      <c r="AI97" s="134" t="s">
        <v>170</v>
      </c>
      <c r="AJ97" s="115" t="s">
        <v>171</v>
      </c>
      <c r="AK97" s="115" t="s">
        <v>171</v>
      </c>
      <c r="AL97" s="128"/>
      <c r="AM97" s="134" t="s">
        <v>140</v>
      </c>
      <c r="AN97" s="128"/>
      <c r="AO97" s="129"/>
      <c r="AP97" s="129"/>
      <c r="AQ97" s="129"/>
      <c r="AR97" s="134" t="s">
        <v>172</v>
      </c>
      <c r="AS97" s="134" t="s">
        <v>1245</v>
      </c>
      <c r="AT97" s="129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9"/>
      <c r="BC97" s="129"/>
      <c r="BD97" s="115" t="s">
        <v>3058</v>
      </c>
      <c r="BE97" s="115" t="s">
        <v>3909</v>
      </c>
      <c r="BF97" s="115" t="s">
        <v>1272</v>
      </c>
      <c r="BG97" s="136"/>
      <c r="BH97" s="136" t="s">
        <v>1442</v>
      </c>
      <c r="BI97" s="129"/>
      <c r="BJ97" s="128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9"/>
      <c r="BS97" s="115" t="s">
        <v>34</v>
      </c>
      <c r="BT97" s="128"/>
      <c r="BU97" s="128"/>
      <c r="BV97" s="128" t="str">
        <f>INDEX([1]DATA!$O$10:$O$285,MATCH(B97,[1]DATA!$C$10:$C$285,0))</f>
        <v>15.112</v>
      </c>
      <c r="BW97" s="115" t="s">
        <v>80</v>
      </c>
      <c r="BX97" s="128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7"/>
      <c r="CG97" s="137"/>
      <c r="CH97" s="137"/>
      <c r="CI97" s="137"/>
      <c r="CJ97" s="137"/>
      <c r="CK97" s="137"/>
      <c r="CL97" s="137"/>
      <c r="CM97" s="137"/>
      <c r="CN97" s="137"/>
      <c r="CO97" s="137"/>
      <c r="CP97" s="137"/>
      <c r="CQ97" s="137"/>
      <c r="CR97" s="137"/>
      <c r="CS97" s="137"/>
      <c r="CT97" s="137"/>
      <c r="CU97" s="137"/>
      <c r="CV97" s="137"/>
      <c r="CW97" s="137"/>
      <c r="CX97" s="115" t="s">
        <v>3287</v>
      </c>
      <c r="CY97" s="164"/>
      <c r="CZ97" s="128"/>
      <c r="DA97" s="128" t="s">
        <v>4443</v>
      </c>
    </row>
    <row r="98" spans="1:106" s="139" customFormat="1" ht="93.6" x14ac:dyDescent="0.3">
      <c r="A98" s="126" t="s">
        <v>1288</v>
      </c>
      <c r="B98" s="127" t="s">
        <v>575</v>
      </c>
      <c r="C98" s="128" t="s">
        <v>1245</v>
      </c>
      <c r="D98" s="128"/>
      <c r="E98" s="128"/>
      <c r="F98" s="128" t="s">
        <v>1245</v>
      </c>
      <c r="G98" s="115" t="s">
        <v>20</v>
      </c>
      <c r="H98" s="128" t="str">
        <f t="shared" si="5"/>
        <v>07</v>
      </c>
      <c r="I98" s="128" t="str">
        <f t="shared" si="6"/>
        <v>04</v>
      </c>
      <c r="J98" s="128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9"/>
      <c r="O98" s="133" t="s">
        <v>2641</v>
      </c>
      <c r="P98" s="131" t="s">
        <v>3261</v>
      </c>
      <c r="Q98" s="133" t="s">
        <v>1499</v>
      </c>
      <c r="R98" s="133" t="s">
        <v>3318</v>
      </c>
      <c r="S98" s="128" t="s">
        <v>3101</v>
      </c>
      <c r="T98" s="129"/>
      <c r="U98" s="128" t="s">
        <v>1364</v>
      </c>
      <c r="V98" s="133" t="s">
        <v>2642</v>
      </c>
      <c r="W98" s="129"/>
      <c r="X98" s="133" t="s">
        <v>2643</v>
      </c>
      <c r="Y98" s="133" t="s">
        <v>2644</v>
      </c>
      <c r="Z98" s="128" t="s">
        <v>3688</v>
      </c>
      <c r="AA98" s="129"/>
      <c r="AB98" s="134" t="s">
        <v>332</v>
      </c>
      <c r="AC98" s="115" t="s">
        <v>35</v>
      </c>
      <c r="AD98" s="134" t="s">
        <v>332</v>
      </c>
      <c r="AE98" s="134" t="str">
        <f t="shared" si="8"/>
        <v>2012</v>
      </c>
      <c r="AF98" s="135">
        <f t="shared" si="9"/>
        <v>7</v>
      </c>
      <c r="AG98" s="115" t="s">
        <v>104</v>
      </c>
      <c r="AH98" s="129"/>
      <c r="AI98" s="134" t="s">
        <v>332</v>
      </c>
      <c r="AJ98" s="115" t="s">
        <v>2796</v>
      </c>
      <c r="AK98" s="115" t="s">
        <v>2796</v>
      </c>
      <c r="AL98" s="128"/>
      <c r="AM98" s="136" t="s">
        <v>2873</v>
      </c>
      <c r="AN98" s="128"/>
      <c r="AO98" s="129"/>
      <c r="AP98" s="129"/>
      <c r="AQ98" s="129"/>
      <c r="AR98" s="115" t="s">
        <v>22</v>
      </c>
      <c r="AS98" s="115"/>
      <c r="AT98" s="129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9"/>
      <c r="BC98" s="129"/>
      <c r="BD98" s="115" t="s">
        <v>3059</v>
      </c>
      <c r="BE98" s="115" t="s">
        <v>3909</v>
      </c>
      <c r="BF98" s="115" t="s">
        <v>1483</v>
      </c>
      <c r="BG98" s="136"/>
      <c r="BH98" s="136" t="s">
        <v>1442</v>
      </c>
      <c r="BI98" s="129"/>
      <c r="BJ98" s="128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9"/>
      <c r="BS98" s="115" t="s">
        <v>34</v>
      </c>
      <c r="BT98" s="128"/>
      <c r="BU98" s="128"/>
      <c r="BV98" s="128" t="str">
        <f>INDEX([1]DATA!$O$10:$O$285,MATCH(B98,[1]DATA!$C$10:$C$285,0))</f>
        <v>V.07.01.03</v>
      </c>
      <c r="BW98" s="115" t="s">
        <v>1311</v>
      </c>
      <c r="BX98" s="128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6" t="s">
        <v>3284</v>
      </c>
      <c r="CF98" s="137"/>
      <c r="CG98" s="137"/>
      <c r="CH98" s="137"/>
      <c r="CI98" s="137"/>
      <c r="CJ98" s="137"/>
      <c r="CK98" s="137"/>
      <c r="CL98" s="137"/>
      <c r="CM98" s="137"/>
      <c r="CN98" s="137"/>
      <c r="CO98" s="137"/>
      <c r="CP98" s="137"/>
      <c r="CQ98" s="137"/>
      <c r="CR98" s="137"/>
      <c r="CS98" s="137"/>
      <c r="CT98" s="137"/>
      <c r="CU98" s="137"/>
      <c r="CV98" s="137"/>
      <c r="CW98" s="137"/>
      <c r="CX98" s="115" t="s">
        <v>34</v>
      </c>
      <c r="CY98" s="164"/>
      <c r="CZ98" s="128"/>
      <c r="DA98" s="128" t="s">
        <v>4443</v>
      </c>
    </row>
    <row r="99" spans="1:106" s="139" customFormat="1" ht="93.6" x14ac:dyDescent="0.3">
      <c r="A99" s="126" t="s">
        <v>1109</v>
      </c>
      <c r="B99" s="127" t="s">
        <v>321</v>
      </c>
      <c r="C99" s="128" t="s">
        <v>1245</v>
      </c>
      <c r="D99" s="128"/>
      <c r="E99" s="128"/>
      <c r="F99" s="128" t="s">
        <v>1245</v>
      </c>
      <c r="G99" s="115" t="s">
        <v>20</v>
      </c>
      <c r="H99" s="128" t="str">
        <f t="shared" si="5"/>
        <v>01</v>
      </c>
      <c r="I99" s="128" t="str">
        <f t="shared" si="6"/>
        <v>01</v>
      </c>
      <c r="J99" s="128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9"/>
      <c r="O99" s="132" t="s">
        <v>2337</v>
      </c>
      <c r="P99" s="156" t="s">
        <v>2187</v>
      </c>
      <c r="Q99" s="132" t="s">
        <v>1498</v>
      </c>
      <c r="R99" s="132" t="s">
        <v>3318</v>
      </c>
      <c r="S99" s="128" t="s">
        <v>3101</v>
      </c>
      <c r="T99" s="129"/>
      <c r="U99" s="128" t="s">
        <v>3441</v>
      </c>
      <c r="V99" s="133" t="s">
        <v>2338</v>
      </c>
      <c r="W99" s="129"/>
      <c r="X99" s="133" t="s">
        <v>2339</v>
      </c>
      <c r="Y99" s="133" t="s">
        <v>2340</v>
      </c>
      <c r="Z99" s="128" t="s">
        <v>3689</v>
      </c>
      <c r="AA99" s="129"/>
      <c r="AB99" s="134" t="s">
        <v>142</v>
      </c>
      <c r="AC99" s="115" t="s">
        <v>35</v>
      </c>
      <c r="AD99" s="134" t="s">
        <v>142</v>
      </c>
      <c r="AE99" s="134" t="str">
        <f t="shared" si="8"/>
        <v>2009</v>
      </c>
      <c r="AF99" s="135">
        <f t="shared" si="9"/>
        <v>10</v>
      </c>
      <c r="AG99" s="115" t="s">
        <v>104</v>
      </c>
      <c r="AH99" s="129"/>
      <c r="AI99" s="134" t="s">
        <v>142</v>
      </c>
      <c r="AJ99" s="115" t="s">
        <v>260</v>
      </c>
      <c r="AK99" s="115" t="s">
        <v>260</v>
      </c>
      <c r="AL99" s="128"/>
      <c r="AM99" s="134" t="s">
        <v>105</v>
      </c>
      <c r="AN99" s="128"/>
      <c r="AO99" s="129"/>
      <c r="AP99" s="129"/>
      <c r="AQ99" s="129"/>
      <c r="AR99" s="115" t="s">
        <v>22</v>
      </c>
      <c r="AS99" s="115"/>
      <c r="AT99" s="129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9"/>
      <c r="BC99" s="129"/>
      <c r="BD99" s="115" t="s">
        <v>3059</v>
      </c>
      <c r="BE99" s="136" t="s">
        <v>3924</v>
      </c>
      <c r="BF99" s="115" t="s">
        <v>1483</v>
      </c>
      <c r="BG99" s="136"/>
      <c r="BH99" s="136" t="s">
        <v>1442</v>
      </c>
      <c r="BI99" s="129"/>
      <c r="BJ99" s="128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9"/>
      <c r="BS99" s="115" t="s">
        <v>34</v>
      </c>
      <c r="BT99" s="128"/>
      <c r="BU99" s="128"/>
      <c r="BV99" s="128" t="str">
        <f>INDEX([1]DATA!$O$10:$O$285,MATCH(B99,[1]DATA!$C$10:$C$285,0))</f>
        <v>V.07.01.03</v>
      </c>
      <c r="BW99" s="128" t="s">
        <v>1311</v>
      </c>
      <c r="BX99" s="128"/>
      <c r="BY99" s="128">
        <v>4</v>
      </c>
      <c r="BZ99" s="128">
        <v>3.33</v>
      </c>
      <c r="CA99" s="128"/>
      <c r="CB99" s="128"/>
      <c r="CC99" s="128" t="s">
        <v>2967</v>
      </c>
      <c r="CD99" s="128"/>
      <c r="CE99" s="128"/>
      <c r="CF99" s="137"/>
      <c r="CG99" s="137"/>
      <c r="CH99" s="137"/>
      <c r="CI99" s="137"/>
      <c r="CJ99" s="137"/>
      <c r="CK99" s="137"/>
      <c r="CL99" s="137"/>
      <c r="CM99" s="137"/>
      <c r="CN99" s="137"/>
      <c r="CO99" s="137"/>
      <c r="CP99" s="137"/>
      <c r="CQ99" s="137"/>
      <c r="CR99" s="137"/>
      <c r="CS99" s="137"/>
      <c r="CT99" s="137"/>
      <c r="CU99" s="137"/>
      <c r="CV99" s="137"/>
      <c r="CW99" s="137"/>
      <c r="CX99" s="115" t="s">
        <v>34</v>
      </c>
      <c r="CY99" s="164"/>
      <c r="CZ99" s="128"/>
      <c r="DA99" s="128" t="s">
        <v>4443</v>
      </c>
    </row>
    <row r="100" spans="1:106" s="139" customFormat="1" ht="140.4" x14ac:dyDescent="0.3">
      <c r="A100" s="126" t="s">
        <v>1289</v>
      </c>
      <c r="B100" s="127" t="s">
        <v>324</v>
      </c>
      <c r="C100" s="128" t="s">
        <v>1245</v>
      </c>
      <c r="D100" s="128"/>
      <c r="E100" s="128"/>
      <c r="F100" s="128" t="s">
        <v>1245</v>
      </c>
      <c r="G100" s="115" t="s">
        <v>20</v>
      </c>
      <c r="H100" s="128" t="str">
        <f t="shared" si="5"/>
        <v>17</v>
      </c>
      <c r="I100" s="128" t="str">
        <f t="shared" si="6"/>
        <v>02</v>
      </c>
      <c r="J100" s="128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9"/>
      <c r="O100" s="130" t="s">
        <v>3262</v>
      </c>
      <c r="P100" s="131" t="s">
        <v>3263</v>
      </c>
      <c r="Q100" s="132" t="s">
        <v>3202</v>
      </c>
      <c r="R100" s="132" t="s">
        <v>3318</v>
      </c>
      <c r="S100" s="128" t="s">
        <v>3320</v>
      </c>
      <c r="T100" s="129"/>
      <c r="U100" s="128" t="s">
        <v>1412</v>
      </c>
      <c r="V100" s="133" t="s">
        <v>2638</v>
      </c>
      <c r="W100" s="129"/>
      <c r="X100" s="133" t="s">
        <v>2639</v>
      </c>
      <c r="Y100" s="133" t="s">
        <v>2640</v>
      </c>
      <c r="Z100" s="128" t="s">
        <v>3690</v>
      </c>
      <c r="AA100" s="129"/>
      <c r="AB100" s="134" t="s">
        <v>139</v>
      </c>
      <c r="AC100" s="115" t="s">
        <v>35</v>
      </c>
      <c r="AD100" s="134" t="s">
        <v>139</v>
      </c>
      <c r="AE100" s="134" t="str">
        <f t="shared" si="8"/>
        <v>2008</v>
      </c>
      <c r="AF100" s="135">
        <f t="shared" si="9"/>
        <v>11</v>
      </c>
      <c r="AG100" s="115" t="s">
        <v>104</v>
      </c>
      <c r="AH100" s="129"/>
      <c r="AI100" s="134" t="s">
        <v>139</v>
      </c>
      <c r="AJ100" s="115" t="s">
        <v>260</v>
      </c>
      <c r="AK100" s="115" t="s">
        <v>260</v>
      </c>
      <c r="AL100" s="128"/>
      <c r="AM100" s="134" t="s">
        <v>105</v>
      </c>
      <c r="AN100" s="128"/>
      <c r="AO100" s="129"/>
      <c r="AP100" s="129"/>
      <c r="AQ100" s="129"/>
      <c r="AR100" s="115" t="s">
        <v>22</v>
      </c>
      <c r="AS100" s="115"/>
      <c r="AT100" s="129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6" t="s">
        <v>3898</v>
      </c>
      <c r="BA100" s="115"/>
      <c r="BB100" s="129"/>
      <c r="BC100" s="129"/>
      <c r="BD100" s="136" t="s">
        <v>3899</v>
      </c>
      <c r="BE100" s="115"/>
      <c r="BF100" s="115" t="s">
        <v>1483</v>
      </c>
      <c r="BG100" s="136"/>
      <c r="BH100" s="136" t="s">
        <v>1442</v>
      </c>
      <c r="BI100" s="129"/>
      <c r="BJ100" s="128" t="str">
        <f>INDEX([1]DATA!$Z$10:$Z$285,MATCH(B100,[1]DATA!$C$10:$C$285,0))</f>
        <v>Sơ cấp</v>
      </c>
      <c r="BK100" s="136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9"/>
      <c r="BS100" s="115" t="s">
        <v>3933</v>
      </c>
      <c r="BT100" s="128"/>
      <c r="BU100" s="128" t="s">
        <v>1243</v>
      </c>
      <c r="BV100" s="128" t="str">
        <f>INDEX([1]DATA!$O$10:$O$285,MATCH(B100,[1]DATA!$C$10:$C$285,0))</f>
        <v>V.07.01.03</v>
      </c>
      <c r="BW100" s="115" t="s">
        <v>1311</v>
      </c>
      <c r="BX100" s="128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7"/>
      <c r="CG100" s="137"/>
      <c r="CH100" s="137"/>
      <c r="CI100" s="137"/>
      <c r="CJ100" s="137"/>
      <c r="CK100" s="137"/>
      <c r="CL100" s="137"/>
      <c r="CM100" s="137"/>
      <c r="CN100" s="137"/>
      <c r="CO100" s="137"/>
      <c r="CP100" s="137"/>
      <c r="CQ100" s="137"/>
      <c r="CR100" s="137"/>
      <c r="CS100" s="137"/>
      <c r="CT100" s="137"/>
      <c r="CU100" s="137"/>
      <c r="CV100" s="137"/>
      <c r="CW100" s="137"/>
      <c r="CX100" s="136" t="s">
        <v>3897</v>
      </c>
      <c r="CY100" s="164"/>
      <c r="CZ100" s="128"/>
      <c r="DA100" s="128" t="s">
        <v>4443</v>
      </c>
    </row>
    <row r="101" spans="1:106" s="139" customFormat="1" ht="109.2" x14ac:dyDescent="0.3">
      <c r="A101" s="126" t="s">
        <v>1290</v>
      </c>
      <c r="B101" s="127" t="s">
        <v>301</v>
      </c>
      <c r="C101" s="128" t="s">
        <v>1245</v>
      </c>
      <c r="D101" s="128"/>
      <c r="E101" s="128"/>
      <c r="F101" s="128" t="s">
        <v>1245</v>
      </c>
      <c r="G101" s="115" t="s">
        <v>54</v>
      </c>
      <c r="H101" s="128" t="str">
        <f t="shared" si="5"/>
        <v>12</v>
      </c>
      <c r="I101" s="128" t="str">
        <f t="shared" si="6"/>
        <v>02</v>
      </c>
      <c r="J101" s="128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9"/>
      <c r="O101" s="132" t="s">
        <v>2757</v>
      </c>
      <c r="P101" s="131" t="s">
        <v>3264</v>
      </c>
      <c r="Q101" s="132" t="s">
        <v>1499</v>
      </c>
      <c r="R101" s="132" t="s">
        <v>3318</v>
      </c>
      <c r="S101" s="128" t="s">
        <v>3101</v>
      </c>
      <c r="T101" s="129"/>
      <c r="U101" s="128" t="s">
        <v>3442</v>
      </c>
      <c r="V101" s="133" t="s">
        <v>2758</v>
      </c>
      <c r="W101" s="129"/>
      <c r="X101" s="133" t="s">
        <v>2759</v>
      </c>
      <c r="Y101" s="133" t="s">
        <v>2760</v>
      </c>
      <c r="Z101" s="128" t="s">
        <v>3691</v>
      </c>
      <c r="AA101" s="129"/>
      <c r="AB101" s="134" t="s">
        <v>113</v>
      </c>
      <c r="AC101" s="115" t="s">
        <v>35</v>
      </c>
      <c r="AD101" s="134" t="s">
        <v>113</v>
      </c>
      <c r="AE101" s="134" t="str">
        <f t="shared" si="8"/>
        <v>2006</v>
      </c>
      <c r="AF101" s="135">
        <f t="shared" si="9"/>
        <v>13</v>
      </c>
      <c r="AG101" s="115" t="s">
        <v>104</v>
      </c>
      <c r="AH101" s="129"/>
      <c r="AI101" s="134" t="s">
        <v>113</v>
      </c>
      <c r="AJ101" s="115" t="s">
        <v>260</v>
      </c>
      <c r="AK101" s="115" t="s">
        <v>260</v>
      </c>
      <c r="AL101" s="128"/>
      <c r="AM101" s="134" t="s">
        <v>105</v>
      </c>
      <c r="AN101" s="128"/>
      <c r="AO101" s="129"/>
      <c r="AP101" s="129"/>
      <c r="AQ101" s="129"/>
      <c r="AR101" s="115" t="s">
        <v>22</v>
      </c>
      <c r="AS101" s="115"/>
      <c r="AT101" s="129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9"/>
      <c r="BC101" s="129"/>
      <c r="BD101" s="115" t="s">
        <v>3060</v>
      </c>
      <c r="BE101" s="115" t="s">
        <v>3909</v>
      </c>
      <c r="BF101" s="115" t="s">
        <v>1483</v>
      </c>
      <c r="BG101" s="136"/>
      <c r="BH101" s="136" t="s">
        <v>1442</v>
      </c>
      <c r="BI101" s="129"/>
      <c r="BJ101" s="128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9"/>
      <c r="BS101" s="115" t="s">
        <v>3933</v>
      </c>
      <c r="BT101" s="128"/>
      <c r="BU101" s="128"/>
      <c r="BV101" s="128" t="str">
        <f>INDEX([1]DATA!$O$10:$O$285,MATCH(B101,[1]DATA!$C$10:$C$285,0))</f>
        <v>V.07.01.03</v>
      </c>
      <c r="BW101" s="115" t="s">
        <v>1311</v>
      </c>
      <c r="BX101" s="128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7"/>
      <c r="CG101" s="137"/>
      <c r="CH101" s="137"/>
      <c r="CI101" s="137"/>
      <c r="CJ101" s="137"/>
      <c r="CK101" s="137"/>
      <c r="CL101" s="137"/>
      <c r="CM101" s="137"/>
      <c r="CN101" s="137"/>
      <c r="CO101" s="137"/>
      <c r="CP101" s="137"/>
      <c r="CQ101" s="137"/>
      <c r="CR101" s="137"/>
      <c r="CS101" s="137"/>
      <c r="CT101" s="137"/>
      <c r="CU101" s="137"/>
      <c r="CV101" s="137"/>
      <c r="CW101" s="137"/>
      <c r="CX101" s="115" t="s">
        <v>79</v>
      </c>
      <c r="CY101" s="164"/>
      <c r="CZ101" s="128"/>
      <c r="DA101" s="128" t="s">
        <v>4443</v>
      </c>
    </row>
    <row r="102" spans="1:106" s="139" customFormat="1" ht="93.6" x14ac:dyDescent="0.3">
      <c r="A102" s="126" t="s">
        <v>1110</v>
      </c>
      <c r="B102" s="127" t="s">
        <v>619</v>
      </c>
      <c r="C102" s="128" t="s">
        <v>1245</v>
      </c>
      <c r="D102" s="128"/>
      <c r="E102" s="128"/>
      <c r="F102" s="128" t="s">
        <v>1245</v>
      </c>
      <c r="G102" s="115" t="s">
        <v>20</v>
      </c>
      <c r="H102" s="128" t="str">
        <f t="shared" si="5"/>
        <v>15</v>
      </c>
      <c r="I102" s="128" t="str">
        <f t="shared" si="6"/>
        <v>05</v>
      </c>
      <c r="J102" s="128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9"/>
      <c r="O102" s="143" t="s">
        <v>1531</v>
      </c>
      <c r="P102" s="144" t="s">
        <v>1532</v>
      </c>
      <c r="Q102" s="143" t="s">
        <v>1499</v>
      </c>
      <c r="R102" s="143" t="s">
        <v>3318</v>
      </c>
      <c r="S102" s="128" t="s">
        <v>3101</v>
      </c>
      <c r="T102" s="129"/>
      <c r="U102" s="128" t="s">
        <v>3443</v>
      </c>
      <c r="V102" s="133" t="s">
        <v>1533</v>
      </c>
      <c r="W102" s="129"/>
      <c r="X102" s="133" t="s">
        <v>1534</v>
      </c>
      <c r="Y102" s="133" t="s">
        <v>1535</v>
      </c>
      <c r="Z102" s="128" t="s">
        <v>3692</v>
      </c>
      <c r="AA102" s="129"/>
      <c r="AB102" s="134" t="s">
        <v>139</v>
      </c>
      <c r="AC102" s="115" t="s">
        <v>35</v>
      </c>
      <c r="AD102" s="134" t="s">
        <v>139</v>
      </c>
      <c r="AE102" s="134" t="str">
        <f t="shared" si="8"/>
        <v>2008</v>
      </c>
      <c r="AF102" s="135">
        <f t="shared" si="9"/>
        <v>11</v>
      </c>
      <c r="AG102" s="115" t="s">
        <v>104</v>
      </c>
      <c r="AH102" s="129"/>
      <c r="AI102" s="134" t="s">
        <v>139</v>
      </c>
      <c r="AJ102" s="115" t="s">
        <v>3928</v>
      </c>
      <c r="AK102" s="115" t="s">
        <v>22</v>
      </c>
      <c r="AL102" s="128"/>
      <c r="AM102" s="115" t="s">
        <v>22</v>
      </c>
      <c r="AN102" s="128"/>
      <c r="AO102" s="129"/>
      <c r="AP102" s="129"/>
      <c r="AQ102" s="129"/>
      <c r="AR102" s="115" t="s">
        <v>22</v>
      </c>
      <c r="AS102" s="115"/>
      <c r="AT102" s="129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9"/>
      <c r="BC102" s="129"/>
      <c r="BD102" s="115" t="s">
        <v>3061</v>
      </c>
      <c r="BE102" s="115"/>
      <c r="BF102" s="115" t="s">
        <v>1258</v>
      </c>
      <c r="BG102" s="136"/>
      <c r="BH102" s="136" t="s">
        <v>1442</v>
      </c>
      <c r="BI102" s="129"/>
      <c r="BJ102" s="128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9"/>
      <c r="BS102" s="115"/>
      <c r="BT102" s="128"/>
      <c r="BU102" s="128"/>
      <c r="BV102" s="128" t="str">
        <f>INDEX([1]DATA!$O$10:$O$285,MATCH(B102,[1]DATA!$C$10:$C$285,0))</f>
        <v>V.07.01.03</v>
      </c>
      <c r="BW102" s="128" t="s">
        <v>1311</v>
      </c>
      <c r="BX102" s="128"/>
      <c r="BY102" s="128">
        <v>4</v>
      </c>
      <c r="BZ102" s="128">
        <v>3.33</v>
      </c>
      <c r="CA102" s="128"/>
      <c r="CB102" s="128"/>
      <c r="CC102" s="128" t="s">
        <v>2967</v>
      </c>
      <c r="CD102" s="128"/>
      <c r="CE102" s="128"/>
      <c r="CF102" s="137"/>
      <c r="CG102" s="137"/>
      <c r="CH102" s="137"/>
      <c r="CI102" s="137"/>
      <c r="CJ102" s="137"/>
      <c r="CK102" s="137"/>
      <c r="CL102" s="137"/>
      <c r="CM102" s="137"/>
      <c r="CN102" s="137"/>
      <c r="CO102" s="137"/>
      <c r="CP102" s="137"/>
      <c r="CQ102" s="137"/>
      <c r="CR102" s="137"/>
      <c r="CS102" s="137"/>
      <c r="CT102" s="137"/>
      <c r="CU102" s="137"/>
      <c r="CV102" s="137"/>
      <c r="CW102" s="137"/>
      <c r="CX102" s="115" t="s">
        <v>1321</v>
      </c>
      <c r="CY102" s="164"/>
      <c r="CZ102" s="128"/>
      <c r="DA102" s="128"/>
      <c r="DB102" s="139" t="s">
        <v>4443</v>
      </c>
    </row>
    <row r="103" spans="1:106" s="139" customFormat="1" ht="93.6" x14ac:dyDescent="0.3">
      <c r="A103" s="126" t="s">
        <v>1291</v>
      </c>
      <c r="B103" s="127" t="s">
        <v>600</v>
      </c>
      <c r="C103" s="128" t="s">
        <v>1245</v>
      </c>
      <c r="D103" s="128"/>
      <c r="E103" s="128"/>
      <c r="F103" s="128" t="s">
        <v>1245</v>
      </c>
      <c r="G103" s="115" t="s">
        <v>20</v>
      </c>
      <c r="H103" s="128" t="str">
        <f t="shared" si="5"/>
        <v>15</v>
      </c>
      <c r="I103" s="128" t="str">
        <f t="shared" si="6"/>
        <v>03</v>
      </c>
      <c r="J103" s="128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9"/>
      <c r="O103" s="143" t="s">
        <v>1561</v>
      </c>
      <c r="P103" s="144" t="s">
        <v>1562</v>
      </c>
      <c r="Q103" s="143" t="s">
        <v>1499</v>
      </c>
      <c r="R103" s="143" t="s">
        <v>3318</v>
      </c>
      <c r="S103" s="128" t="s">
        <v>3101</v>
      </c>
      <c r="T103" s="129"/>
      <c r="U103" s="128" t="s">
        <v>3444</v>
      </c>
      <c r="V103" s="133" t="s">
        <v>1563</v>
      </c>
      <c r="W103" s="129"/>
      <c r="X103" s="133" t="s">
        <v>1564</v>
      </c>
      <c r="Y103" s="133" t="s">
        <v>1565</v>
      </c>
      <c r="Z103" s="128" t="s">
        <v>3693</v>
      </c>
      <c r="AA103" s="129"/>
      <c r="AB103" s="134" t="s">
        <v>572</v>
      </c>
      <c r="AC103" s="115" t="s">
        <v>35</v>
      </c>
      <c r="AD103" s="134" t="s">
        <v>572</v>
      </c>
      <c r="AE103" s="134" t="str">
        <f t="shared" si="8"/>
        <v>2008</v>
      </c>
      <c r="AF103" s="135">
        <f t="shared" si="9"/>
        <v>11</v>
      </c>
      <c r="AG103" s="115" t="s">
        <v>104</v>
      </c>
      <c r="AH103" s="129"/>
      <c r="AI103" s="134" t="s">
        <v>572</v>
      </c>
      <c r="AJ103" s="115" t="s">
        <v>3928</v>
      </c>
      <c r="AK103" s="115" t="s">
        <v>22</v>
      </c>
      <c r="AL103" s="128"/>
      <c r="AM103" s="115" t="s">
        <v>22</v>
      </c>
      <c r="AN103" s="128"/>
      <c r="AO103" s="129"/>
      <c r="AP103" s="129"/>
      <c r="AQ103" s="129"/>
      <c r="AR103" s="115" t="s">
        <v>22</v>
      </c>
      <c r="AS103" s="115"/>
      <c r="AT103" s="129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9"/>
      <c r="BC103" s="129"/>
      <c r="BD103" s="115" t="s">
        <v>3062</v>
      </c>
      <c r="BE103" s="115"/>
      <c r="BF103" s="115" t="s">
        <v>1275</v>
      </c>
      <c r="BG103" s="136"/>
      <c r="BH103" s="136" t="s">
        <v>1442</v>
      </c>
      <c r="BI103" s="129"/>
      <c r="BJ103" s="128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9"/>
      <c r="BS103" s="115" t="s">
        <v>1243</v>
      </c>
      <c r="BT103" s="128"/>
      <c r="BU103" s="128"/>
      <c r="BV103" s="128" t="str">
        <f>INDEX([1]DATA!$O$10:$O$285,MATCH(B103,[1]DATA!$C$10:$C$285,0))</f>
        <v>V.07.01.03</v>
      </c>
      <c r="BW103" s="128" t="s">
        <v>1311</v>
      </c>
      <c r="BX103" s="128"/>
      <c r="BY103" s="128">
        <v>4</v>
      </c>
      <c r="BZ103" s="128">
        <v>3.33</v>
      </c>
      <c r="CA103" s="128"/>
      <c r="CB103" s="128"/>
      <c r="CC103" s="128" t="s">
        <v>2806</v>
      </c>
      <c r="CD103" s="128"/>
      <c r="CE103" s="128"/>
      <c r="CF103" s="137"/>
      <c r="CG103" s="137"/>
      <c r="CH103" s="137"/>
      <c r="CI103" s="137"/>
      <c r="CJ103" s="137"/>
      <c r="CK103" s="137"/>
      <c r="CL103" s="137"/>
      <c r="CM103" s="137"/>
      <c r="CN103" s="137"/>
      <c r="CO103" s="137"/>
      <c r="CP103" s="137"/>
      <c r="CQ103" s="137"/>
      <c r="CR103" s="137"/>
      <c r="CS103" s="137"/>
      <c r="CT103" s="137"/>
      <c r="CU103" s="137"/>
      <c r="CV103" s="137"/>
      <c r="CW103" s="137"/>
      <c r="CX103" s="115"/>
      <c r="CY103" s="164"/>
      <c r="CZ103" s="128"/>
      <c r="DA103" s="128"/>
      <c r="DB103" s="139" t="s">
        <v>4443</v>
      </c>
    </row>
    <row r="104" spans="1:106" s="139" customFormat="1" ht="93.6" x14ac:dyDescent="0.3">
      <c r="A104" s="126" t="s">
        <v>1111</v>
      </c>
      <c r="B104" s="127" t="s">
        <v>622</v>
      </c>
      <c r="C104" s="128" t="s">
        <v>1245</v>
      </c>
      <c r="D104" s="128"/>
      <c r="E104" s="128"/>
      <c r="F104" s="128" t="s">
        <v>1245</v>
      </c>
      <c r="G104" s="115" t="s">
        <v>54</v>
      </c>
      <c r="H104" s="128" t="str">
        <f t="shared" si="5"/>
        <v>06</v>
      </c>
      <c r="I104" s="128" t="str">
        <f t="shared" si="6"/>
        <v>02</v>
      </c>
      <c r="J104" s="128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9"/>
      <c r="O104" s="143" t="s">
        <v>1619</v>
      </c>
      <c r="P104" s="144" t="s">
        <v>1620</v>
      </c>
      <c r="Q104" s="143" t="s">
        <v>1499</v>
      </c>
      <c r="R104" s="143" t="s">
        <v>3318</v>
      </c>
      <c r="S104" s="128" t="s">
        <v>3101</v>
      </c>
      <c r="T104" s="129"/>
      <c r="U104" s="128" t="s">
        <v>3445</v>
      </c>
      <c r="V104" s="133" t="s">
        <v>1621</v>
      </c>
      <c r="W104" s="129"/>
      <c r="X104" s="133" t="s">
        <v>1622</v>
      </c>
      <c r="Y104" s="133" t="s">
        <v>1623</v>
      </c>
      <c r="Z104" s="128" t="s">
        <v>3694</v>
      </c>
      <c r="AA104" s="129"/>
      <c r="AB104" s="134" t="s">
        <v>139</v>
      </c>
      <c r="AC104" s="115" t="s">
        <v>35</v>
      </c>
      <c r="AD104" s="134" t="s">
        <v>139</v>
      </c>
      <c r="AE104" s="134" t="str">
        <f t="shared" si="8"/>
        <v>2008</v>
      </c>
      <c r="AF104" s="135">
        <f t="shared" si="9"/>
        <v>11</v>
      </c>
      <c r="AG104" s="115" t="s">
        <v>104</v>
      </c>
      <c r="AH104" s="129"/>
      <c r="AI104" s="134" t="s">
        <v>139</v>
      </c>
      <c r="AJ104" s="115" t="s">
        <v>3928</v>
      </c>
      <c r="AK104" s="115" t="s">
        <v>22</v>
      </c>
      <c r="AL104" s="128"/>
      <c r="AM104" s="115" t="s">
        <v>22</v>
      </c>
      <c r="AN104" s="128"/>
      <c r="AO104" s="129"/>
      <c r="AP104" s="129"/>
      <c r="AQ104" s="129"/>
      <c r="AR104" s="115" t="s">
        <v>22</v>
      </c>
      <c r="AS104" s="115"/>
      <c r="AT104" s="129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9"/>
      <c r="BC104" s="129"/>
      <c r="BD104" s="115" t="s">
        <v>3062</v>
      </c>
      <c r="BE104" s="115"/>
      <c r="BF104" s="115" t="s">
        <v>1483</v>
      </c>
      <c r="BG104" s="136"/>
      <c r="BH104" s="136" t="s">
        <v>1442</v>
      </c>
      <c r="BI104" s="129"/>
      <c r="BJ104" s="128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9"/>
      <c r="BS104" s="115" t="s">
        <v>1243</v>
      </c>
      <c r="BT104" s="128"/>
      <c r="BU104" s="128"/>
      <c r="BV104" s="128" t="str">
        <f>INDEX([1]DATA!$O$10:$O$285,MATCH(B104,[1]DATA!$C$10:$C$285,0))</f>
        <v>V.07.01.03</v>
      </c>
      <c r="BW104" s="115" t="s">
        <v>1311</v>
      </c>
      <c r="BX104" s="128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7"/>
      <c r="CG104" s="137"/>
      <c r="CH104" s="137"/>
      <c r="CI104" s="137"/>
      <c r="CJ104" s="137"/>
      <c r="CK104" s="137"/>
      <c r="CL104" s="137"/>
      <c r="CM104" s="137"/>
      <c r="CN104" s="137"/>
      <c r="CO104" s="137"/>
      <c r="CP104" s="137"/>
      <c r="CQ104" s="137"/>
      <c r="CR104" s="137"/>
      <c r="CS104" s="137"/>
      <c r="CT104" s="137"/>
      <c r="CU104" s="137"/>
      <c r="CV104" s="137"/>
      <c r="CW104" s="137"/>
      <c r="CX104" s="115" t="s">
        <v>1321</v>
      </c>
      <c r="CY104" s="164"/>
      <c r="CZ104" s="128"/>
      <c r="DA104" s="128"/>
      <c r="DB104" s="139" t="s">
        <v>4443</v>
      </c>
    </row>
    <row r="105" spans="1:106" s="139" customFormat="1" ht="62.4" x14ac:dyDescent="0.3">
      <c r="A105" s="126" t="s">
        <v>1112</v>
      </c>
      <c r="B105" s="127" t="s">
        <v>570</v>
      </c>
      <c r="C105" s="128" t="s">
        <v>1245</v>
      </c>
      <c r="D105" s="128"/>
      <c r="E105" s="128"/>
      <c r="F105" s="128" t="s">
        <v>1245</v>
      </c>
      <c r="G105" s="115" t="s">
        <v>20</v>
      </c>
      <c r="H105" s="128" t="str">
        <f t="shared" si="5"/>
        <v>25</v>
      </c>
      <c r="I105" s="128" t="str">
        <f t="shared" si="6"/>
        <v>04</v>
      </c>
      <c r="J105" s="128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9"/>
      <c r="O105" s="133" t="s">
        <v>1672</v>
      </c>
      <c r="P105" s="131" t="s">
        <v>3250</v>
      </c>
      <c r="Q105" s="133" t="s">
        <v>1499</v>
      </c>
      <c r="R105" s="133" t="s">
        <v>3318</v>
      </c>
      <c r="S105" s="128" t="s">
        <v>3101</v>
      </c>
      <c r="T105" s="129"/>
      <c r="U105" s="128" t="s">
        <v>3336</v>
      </c>
      <c r="V105" s="133" t="s">
        <v>1673</v>
      </c>
      <c r="W105" s="129"/>
      <c r="X105" s="133" t="s">
        <v>1674</v>
      </c>
      <c r="Y105" s="133" t="s">
        <v>1675</v>
      </c>
      <c r="Z105" s="128" t="s">
        <v>3695</v>
      </c>
      <c r="AA105" s="129"/>
      <c r="AB105" s="134" t="s">
        <v>242</v>
      </c>
      <c r="AC105" s="115" t="s">
        <v>35</v>
      </c>
      <c r="AD105" s="134" t="s">
        <v>127</v>
      </c>
      <c r="AE105" s="134" t="str">
        <f t="shared" si="8"/>
        <v>2004</v>
      </c>
      <c r="AF105" s="135">
        <f t="shared" si="9"/>
        <v>15</v>
      </c>
      <c r="AG105" s="115" t="s">
        <v>104</v>
      </c>
      <c r="AH105" s="129"/>
      <c r="AI105" s="134" t="s">
        <v>246</v>
      </c>
      <c r="AJ105" s="115" t="s">
        <v>3928</v>
      </c>
      <c r="AK105" s="115" t="s">
        <v>22</v>
      </c>
      <c r="AL105" s="128"/>
      <c r="AM105" s="115" t="s">
        <v>22</v>
      </c>
      <c r="AN105" s="128"/>
      <c r="AO105" s="129"/>
      <c r="AP105" s="129"/>
      <c r="AQ105" s="129"/>
      <c r="AR105" s="115" t="s">
        <v>22</v>
      </c>
      <c r="AS105" s="115"/>
      <c r="AT105" s="129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9"/>
      <c r="BC105" s="129"/>
      <c r="BD105" s="115" t="s">
        <v>3063</v>
      </c>
      <c r="BE105" s="115" t="s">
        <v>3909</v>
      </c>
      <c r="BF105" s="115" t="s">
        <v>1258</v>
      </c>
      <c r="BG105" s="136"/>
      <c r="BH105" s="136" t="s">
        <v>1442</v>
      </c>
      <c r="BI105" s="129"/>
      <c r="BJ105" s="128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9"/>
      <c r="BS105" s="115" t="s">
        <v>1243</v>
      </c>
      <c r="BT105" s="128"/>
      <c r="BU105" s="128"/>
      <c r="BV105" s="128" t="str">
        <f>INDEX([1]DATA!$O$10:$O$285,MATCH(B105,[1]DATA!$C$10:$C$285,0))</f>
        <v>V.07.01.03</v>
      </c>
      <c r="BW105" s="128" t="s">
        <v>1311</v>
      </c>
      <c r="BX105" s="128"/>
      <c r="BY105" s="128">
        <v>4</v>
      </c>
      <c r="BZ105" s="128">
        <v>3.33</v>
      </c>
      <c r="CA105" s="149" t="s">
        <v>52</v>
      </c>
      <c r="CB105" s="128"/>
      <c r="CC105" s="126" t="s">
        <v>52</v>
      </c>
      <c r="CD105" s="148">
        <v>7.0000000000000007E-2</v>
      </c>
      <c r="CE105" s="167" t="s">
        <v>3105</v>
      </c>
      <c r="CF105" s="137"/>
      <c r="CG105" s="137"/>
      <c r="CH105" s="137"/>
      <c r="CI105" s="137"/>
      <c r="CJ105" s="137"/>
      <c r="CK105" s="137"/>
      <c r="CL105" s="137"/>
      <c r="CM105" s="137"/>
      <c r="CN105" s="137"/>
      <c r="CO105" s="137"/>
      <c r="CP105" s="137"/>
      <c r="CQ105" s="137"/>
      <c r="CR105" s="137"/>
      <c r="CS105" s="137"/>
      <c r="CT105" s="137"/>
      <c r="CU105" s="137"/>
      <c r="CV105" s="137"/>
      <c r="CW105" s="137"/>
      <c r="CX105" s="115" t="s">
        <v>1321</v>
      </c>
      <c r="CY105" s="164"/>
      <c r="CZ105" s="128"/>
      <c r="DA105" s="128"/>
      <c r="DB105" s="139" t="s">
        <v>4443</v>
      </c>
    </row>
    <row r="106" spans="1:106" s="139" customFormat="1" ht="62.4" x14ac:dyDescent="0.3">
      <c r="A106" s="126" t="s">
        <v>1113</v>
      </c>
      <c r="B106" s="127" t="s">
        <v>598</v>
      </c>
      <c r="C106" s="128" t="s">
        <v>1245</v>
      </c>
      <c r="D106" s="128"/>
      <c r="E106" s="128"/>
      <c r="F106" s="128" t="s">
        <v>1245</v>
      </c>
      <c r="G106" s="115" t="s">
        <v>54</v>
      </c>
      <c r="H106" s="128" t="str">
        <f t="shared" si="5"/>
        <v>07</v>
      </c>
      <c r="I106" s="128" t="str">
        <f t="shared" si="6"/>
        <v>07</v>
      </c>
      <c r="J106" s="128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9"/>
      <c r="O106" s="143" t="s">
        <v>1809</v>
      </c>
      <c r="P106" s="144" t="s">
        <v>1810</v>
      </c>
      <c r="Q106" s="143" t="s">
        <v>1499</v>
      </c>
      <c r="R106" s="143" t="s">
        <v>3318</v>
      </c>
      <c r="S106" s="128" t="s">
        <v>3321</v>
      </c>
      <c r="T106" s="129"/>
      <c r="U106" s="128" t="s">
        <v>3340</v>
      </c>
      <c r="V106" s="133" t="s">
        <v>1811</v>
      </c>
      <c r="W106" s="129"/>
      <c r="X106" s="133" t="s">
        <v>1812</v>
      </c>
      <c r="Y106" s="133" t="s">
        <v>1813</v>
      </c>
      <c r="Z106" s="128" t="s">
        <v>3696</v>
      </c>
      <c r="AA106" s="129"/>
      <c r="AB106" s="134" t="s">
        <v>139</v>
      </c>
      <c r="AC106" s="115" t="s">
        <v>35</v>
      </c>
      <c r="AD106" s="134" t="s">
        <v>139</v>
      </c>
      <c r="AE106" s="134" t="str">
        <f t="shared" si="8"/>
        <v>2008</v>
      </c>
      <c r="AF106" s="135">
        <f t="shared" si="9"/>
        <v>11</v>
      </c>
      <c r="AG106" s="115" t="s">
        <v>104</v>
      </c>
      <c r="AH106" s="129"/>
      <c r="AI106" s="134" t="s">
        <v>139</v>
      </c>
      <c r="AJ106" s="115" t="s">
        <v>3928</v>
      </c>
      <c r="AK106" s="115" t="s">
        <v>22</v>
      </c>
      <c r="AL106" s="128"/>
      <c r="AM106" s="115" t="s">
        <v>22</v>
      </c>
      <c r="AN106" s="128"/>
      <c r="AO106" s="129"/>
      <c r="AP106" s="129"/>
      <c r="AQ106" s="129"/>
      <c r="AR106" s="115" t="s">
        <v>22</v>
      </c>
      <c r="AS106" s="115"/>
      <c r="AT106" s="129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9"/>
      <c r="BC106" s="129"/>
      <c r="BD106" s="115" t="s">
        <v>3064</v>
      </c>
      <c r="BE106" s="115" t="s">
        <v>3909</v>
      </c>
      <c r="BF106" s="115" t="s">
        <v>1252</v>
      </c>
      <c r="BG106" s="136"/>
      <c r="BH106" s="136" t="s">
        <v>1442</v>
      </c>
      <c r="BI106" s="129"/>
      <c r="BJ106" s="128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9"/>
      <c r="BS106" s="115" t="s">
        <v>1243</v>
      </c>
      <c r="BT106" s="128"/>
      <c r="BU106" s="128"/>
      <c r="BV106" s="128" t="str">
        <f>INDEX([1]DATA!$O$10:$O$285,MATCH(B106,[1]DATA!$C$10:$C$285,0))</f>
        <v>V.07.01.03</v>
      </c>
      <c r="BW106" s="115" t="s">
        <v>1311</v>
      </c>
      <c r="BX106" s="128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7"/>
      <c r="CG106" s="137"/>
      <c r="CH106" s="137"/>
      <c r="CI106" s="137"/>
      <c r="CJ106" s="137"/>
      <c r="CK106" s="137"/>
      <c r="CL106" s="137"/>
      <c r="CM106" s="137"/>
      <c r="CN106" s="137"/>
      <c r="CO106" s="137"/>
      <c r="CP106" s="137"/>
      <c r="CQ106" s="137"/>
      <c r="CR106" s="137"/>
      <c r="CS106" s="137"/>
      <c r="CT106" s="137"/>
      <c r="CU106" s="137"/>
      <c r="CV106" s="137"/>
      <c r="CW106" s="137"/>
      <c r="CX106" s="115" t="s">
        <v>1321</v>
      </c>
      <c r="CY106" s="164"/>
      <c r="CZ106" s="128"/>
      <c r="DA106" s="128"/>
      <c r="DB106" s="139" t="s">
        <v>4443</v>
      </c>
    </row>
    <row r="107" spans="1:106" s="139" customFormat="1" ht="62.4" x14ac:dyDescent="0.3">
      <c r="A107" s="126" t="s">
        <v>1114</v>
      </c>
      <c r="B107" s="127" t="s">
        <v>591</v>
      </c>
      <c r="C107" s="128" t="s">
        <v>1245</v>
      </c>
      <c r="D107" s="128"/>
      <c r="E107" s="128"/>
      <c r="F107" s="128" t="s">
        <v>1245</v>
      </c>
      <c r="G107" s="115" t="s">
        <v>20</v>
      </c>
      <c r="H107" s="128" t="str">
        <f t="shared" si="5"/>
        <v>04</v>
      </c>
      <c r="I107" s="128" t="str">
        <f t="shared" si="6"/>
        <v>01</v>
      </c>
      <c r="J107" s="128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9"/>
      <c r="O107" s="130" t="s">
        <v>3251</v>
      </c>
      <c r="P107" s="131" t="s">
        <v>3252</v>
      </c>
      <c r="Q107" s="132" t="s">
        <v>3202</v>
      </c>
      <c r="R107" s="132" t="s">
        <v>3318</v>
      </c>
      <c r="S107" s="128" t="s">
        <v>3321</v>
      </c>
      <c r="T107" s="129"/>
      <c r="U107" s="128" t="s">
        <v>3329</v>
      </c>
      <c r="V107" s="133" t="s">
        <v>1826</v>
      </c>
      <c r="W107" s="129"/>
      <c r="X107" s="133" t="s">
        <v>1827</v>
      </c>
      <c r="Y107" s="133" t="s">
        <v>1828</v>
      </c>
      <c r="Z107" s="128" t="s">
        <v>3697</v>
      </c>
      <c r="AA107" s="129"/>
      <c r="AB107" s="134" t="s">
        <v>367</v>
      </c>
      <c r="AC107" s="115" t="s">
        <v>35</v>
      </c>
      <c r="AD107" s="134" t="s">
        <v>572</v>
      </c>
      <c r="AE107" s="134" t="str">
        <f t="shared" si="8"/>
        <v>2008</v>
      </c>
      <c r="AF107" s="135">
        <f t="shared" si="9"/>
        <v>11</v>
      </c>
      <c r="AG107" s="115" t="s">
        <v>104</v>
      </c>
      <c r="AH107" s="129"/>
      <c r="AI107" s="134" t="s">
        <v>572</v>
      </c>
      <c r="AJ107" s="115" t="s">
        <v>3928</v>
      </c>
      <c r="AK107" s="115" t="s">
        <v>22</v>
      </c>
      <c r="AL107" s="128"/>
      <c r="AM107" s="115" t="s">
        <v>22</v>
      </c>
      <c r="AN107" s="128"/>
      <c r="AO107" s="129"/>
      <c r="AP107" s="129"/>
      <c r="AQ107" s="129"/>
      <c r="AR107" s="115" t="s">
        <v>22</v>
      </c>
      <c r="AS107" s="115"/>
      <c r="AT107" s="129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9"/>
      <c r="BC107" s="129"/>
      <c r="BD107" s="115" t="s">
        <v>3064</v>
      </c>
      <c r="BE107" s="115"/>
      <c r="BF107" s="115" t="s">
        <v>1275</v>
      </c>
      <c r="BG107" s="136"/>
      <c r="BH107" s="136" t="s">
        <v>1442</v>
      </c>
      <c r="BI107" s="129"/>
      <c r="BJ107" s="128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9"/>
      <c r="BS107" s="115" t="s">
        <v>34</v>
      </c>
      <c r="BT107" s="128"/>
      <c r="BU107" s="128" t="s">
        <v>34</v>
      </c>
      <c r="BV107" s="128" t="str">
        <f>INDEX([1]DATA!$O$10:$O$285,MATCH(B107,[1]DATA!$C$10:$C$285,0))</f>
        <v>V.07.01.03</v>
      </c>
      <c r="BW107" s="128" t="s">
        <v>1311</v>
      </c>
      <c r="BX107" s="126" t="s">
        <v>367</v>
      </c>
      <c r="BY107" s="128">
        <v>4</v>
      </c>
      <c r="BZ107" s="128">
        <v>3.33</v>
      </c>
      <c r="CA107" s="126" t="s">
        <v>2957</v>
      </c>
      <c r="CB107" s="128"/>
      <c r="CC107" s="126" t="s">
        <v>2957</v>
      </c>
      <c r="CD107" s="148">
        <v>7.0000000000000007E-2</v>
      </c>
      <c r="CE107" s="126" t="s">
        <v>3105</v>
      </c>
      <c r="CF107" s="137"/>
      <c r="CG107" s="137"/>
      <c r="CH107" s="137"/>
      <c r="CI107" s="137"/>
      <c r="CJ107" s="137"/>
      <c r="CK107" s="137"/>
      <c r="CL107" s="137"/>
      <c r="CM107" s="137"/>
      <c r="CN107" s="137"/>
      <c r="CO107" s="137"/>
      <c r="CP107" s="137"/>
      <c r="CQ107" s="137"/>
      <c r="CR107" s="137"/>
      <c r="CS107" s="137"/>
      <c r="CT107" s="137"/>
      <c r="CU107" s="137"/>
      <c r="CV107" s="137"/>
      <c r="CW107" s="137"/>
      <c r="CX107" s="115" t="s">
        <v>2852</v>
      </c>
      <c r="CY107" s="164"/>
      <c r="CZ107" s="128"/>
      <c r="DA107" s="128" t="s">
        <v>4443</v>
      </c>
    </row>
    <row r="108" spans="1:106" s="139" customFormat="1" ht="93.6" x14ac:dyDescent="0.3">
      <c r="A108" s="126" t="s">
        <v>1115</v>
      </c>
      <c r="B108" s="127" t="s">
        <v>532</v>
      </c>
      <c r="C108" s="128" t="s">
        <v>1245</v>
      </c>
      <c r="D108" s="128"/>
      <c r="E108" s="128"/>
      <c r="F108" s="128" t="s">
        <v>1245</v>
      </c>
      <c r="G108" s="115" t="s">
        <v>20</v>
      </c>
      <c r="H108" s="128" t="str">
        <f t="shared" si="5"/>
        <v>25</v>
      </c>
      <c r="I108" s="128" t="str">
        <f t="shared" si="6"/>
        <v>07</v>
      </c>
      <c r="J108" s="128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9"/>
      <c r="O108" s="143" t="s">
        <v>1833</v>
      </c>
      <c r="P108" s="144" t="s">
        <v>1834</v>
      </c>
      <c r="Q108" s="143" t="s">
        <v>1498</v>
      </c>
      <c r="R108" s="143" t="s">
        <v>3318</v>
      </c>
      <c r="S108" s="128" t="s">
        <v>3101</v>
      </c>
      <c r="T108" s="129"/>
      <c r="U108" s="128" t="s">
        <v>3430</v>
      </c>
      <c r="V108" s="133" t="s">
        <v>1835</v>
      </c>
      <c r="W108" s="129"/>
      <c r="X108" s="133" t="s">
        <v>1836</v>
      </c>
      <c r="Y108" s="133" t="s">
        <v>1837</v>
      </c>
      <c r="Z108" s="128" t="s">
        <v>3698</v>
      </c>
      <c r="AA108" s="129"/>
      <c r="AB108" s="134" t="s">
        <v>152</v>
      </c>
      <c r="AC108" s="115" t="s">
        <v>35</v>
      </c>
      <c r="AD108" s="134" t="s">
        <v>152</v>
      </c>
      <c r="AE108" s="134" t="str">
        <f t="shared" si="8"/>
        <v>2007</v>
      </c>
      <c r="AF108" s="135">
        <f t="shared" si="9"/>
        <v>12</v>
      </c>
      <c r="AG108" s="115" t="s">
        <v>104</v>
      </c>
      <c r="AH108" s="129"/>
      <c r="AI108" s="134" t="s">
        <v>152</v>
      </c>
      <c r="AJ108" s="115" t="s">
        <v>3928</v>
      </c>
      <c r="AK108" s="115" t="s">
        <v>22</v>
      </c>
      <c r="AL108" s="128"/>
      <c r="AM108" s="115" t="s">
        <v>22</v>
      </c>
      <c r="AN108" s="128"/>
      <c r="AO108" s="129"/>
      <c r="AP108" s="129"/>
      <c r="AQ108" s="129"/>
      <c r="AR108" s="115" t="s">
        <v>22</v>
      </c>
      <c r="AS108" s="115"/>
      <c r="AT108" s="129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9"/>
      <c r="BC108" s="129"/>
      <c r="BD108" s="115" t="s">
        <v>3062</v>
      </c>
      <c r="BE108" s="115" t="s">
        <v>3909</v>
      </c>
      <c r="BF108" s="128" t="s">
        <v>1450</v>
      </c>
      <c r="BG108" s="136"/>
      <c r="BH108" s="136" t="s">
        <v>1442</v>
      </c>
      <c r="BI108" s="129"/>
      <c r="BJ108" s="128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6" t="s">
        <v>37</v>
      </c>
      <c r="BQ108" s="136" t="s">
        <v>1312</v>
      </c>
      <c r="BR108" s="129"/>
      <c r="BS108" s="115" t="s">
        <v>34</v>
      </c>
      <c r="BT108" s="128"/>
      <c r="BU108" s="128"/>
      <c r="BV108" s="128" t="str">
        <f>INDEX([1]DATA!$O$10:$O$285,MATCH(B108,[1]DATA!$C$10:$C$285,0))</f>
        <v>V.07.01.03</v>
      </c>
      <c r="BW108" s="115" t="s">
        <v>1311</v>
      </c>
      <c r="BX108" s="128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7"/>
      <c r="CG108" s="137"/>
      <c r="CH108" s="137"/>
      <c r="CI108" s="137"/>
      <c r="CJ108" s="137"/>
      <c r="CK108" s="137"/>
      <c r="CL108" s="137"/>
      <c r="CM108" s="137"/>
      <c r="CN108" s="137"/>
      <c r="CO108" s="137"/>
      <c r="CP108" s="137"/>
      <c r="CQ108" s="137"/>
      <c r="CR108" s="137"/>
      <c r="CS108" s="137"/>
      <c r="CT108" s="137"/>
      <c r="CU108" s="137"/>
      <c r="CV108" s="137"/>
      <c r="CW108" s="137"/>
      <c r="CX108" s="115" t="s">
        <v>34</v>
      </c>
      <c r="CY108" s="164"/>
      <c r="CZ108" s="128"/>
      <c r="DA108" s="128" t="s">
        <v>4443</v>
      </c>
    </row>
    <row r="109" spans="1:106" s="139" customFormat="1" ht="109.2" x14ac:dyDescent="0.3">
      <c r="A109" s="126" t="s">
        <v>1116</v>
      </c>
      <c r="B109" s="127" t="s">
        <v>628</v>
      </c>
      <c r="C109" s="128" t="s">
        <v>1245</v>
      </c>
      <c r="D109" s="128"/>
      <c r="E109" s="128"/>
      <c r="F109" s="128" t="s">
        <v>1245</v>
      </c>
      <c r="G109" s="115" t="s">
        <v>20</v>
      </c>
      <c r="H109" s="128" t="str">
        <f t="shared" si="5"/>
        <v>20</v>
      </c>
      <c r="I109" s="128" t="str">
        <f t="shared" si="6"/>
        <v>10</v>
      </c>
      <c r="J109" s="128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9"/>
      <c r="O109" s="130" t="s">
        <v>3253</v>
      </c>
      <c r="P109" s="131" t="s">
        <v>3254</v>
      </c>
      <c r="Q109" s="132" t="s">
        <v>3093</v>
      </c>
      <c r="R109" s="132" t="s">
        <v>3318</v>
      </c>
      <c r="S109" s="128" t="s">
        <v>3101</v>
      </c>
      <c r="T109" s="129"/>
      <c r="U109" s="128" t="s">
        <v>3446</v>
      </c>
      <c r="V109" s="133" t="s">
        <v>1926</v>
      </c>
      <c r="W109" s="129"/>
      <c r="X109" s="133" t="s">
        <v>1927</v>
      </c>
      <c r="Y109" s="133" t="s">
        <v>22</v>
      </c>
      <c r="Z109" s="128" t="s">
        <v>3699</v>
      </c>
      <c r="AA109" s="129"/>
      <c r="AB109" s="134" t="s">
        <v>105</v>
      </c>
      <c r="AC109" s="115" t="s">
        <v>35</v>
      </c>
      <c r="AD109" s="134" t="s">
        <v>105</v>
      </c>
      <c r="AE109" s="134" t="str">
        <f t="shared" si="8"/>
        <v>2015</v>
      </c>
      <c r="AF109" s="135">
        <f t="shared" si="9"/>
        <v>4</v>
      </c>
      <c r="AG109" s="115" t="s">
        <v>104</v>
      </c>
      <c r="AH109" s="129"/>
      <c r="AI109" s="134" t="s">
        <v>62</v>
      </c>
      <c r="AJ109" s="115" t="s">
        <v>3928</v>
      </c>
      <c r="AK109" s="115" t="s">
        <v>22</v>
      </c>
      <c r="AL109" s="128"/>
      <c r="AM109" s="115" t="s">
        <v>22</v>
      </c>
      <c r="AN109" s="128"/>
      <c r="AO109" s="129"/>
      <c r="AP109" s="129"/>
      <c r="AQ109" s="129"/>
      <c r="AR109" s="115" t="s">
        <v>22</v>
      </c>
      <c r="AS109" s="115"/>
      <c r="AT109" s="129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9"/>
      <c r="BC109" s="129"/>
      <c r="BD109" s="136" t="s">
        <v>3065</v>
      </c>
      <c r="BE109" s="136"/>
      <c r="BF109" s="115" t="s">
        <v>1247</v>
      </c>
      <c r="BG109" s="136"/>
      <c r="BH109" s="136" t="s">
        <v>1442</v>
      </c>
      <c r="BI109" s="129"/>
      <c r="BJ109" s="128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9"/>
      <c r="BS109" s="115" t="s">
        <v>1243</v>
      </c>
      <c r="BT109" s="128"/>
      <c r="BU109" s="128"/>
      <c r="BV109" s="128" t="str">
        <f>INDEX([1]DATA!$O$10:$O$285,MATCH(B109,[1]DATA!$C$10:$C$285,0))</f>
        <v>V.07.01.03</v>
      </c>
      <c r="BW109" s="128" t="s">
        <v>1311</v>
      </c>
      <c r="BX109" s="128"/>
      <c r="BY109" s="128">
        <v>4</v>
      </c>
      <c r="BZ109" s="128">
        <v>3.33</v>
      </c>
      <c r="CA109" s="128"/>
      <c r="CB109" s="128"/>
      <c r="CC109" s="128" t="s">
        <v>2806</v>
      </c>
      <c r="CD109" s="128"/>
      <c r="CE109" s="128"/>
      <c r="CF109" s="137"/>
      <c r="CG109" s="137"/>
      <c r="CH109" s="137"/>
      <c r="CI109" s="137"/>
      <c r="CJ109" s="137"/>
      <c r="CK109" s="137"/>
      <c r="CL109" s="137"/>
      <c r="CM109" s="137"/>
      <c r="CN109" s="137"/>
      <c r="CO109" s="137"/>
      <c r="CP109" s="137"/>
      <c r="CQ109" s="137"/>
      <c r="CR109" s="137"/>
      <c r="CS109" s="137"/>
      <c r="CT109" s="137"/>
      <c r="CU109" s="137"/>
      <c r="CV109" s="137"/>
      <c r="CW109" s="137"/>
      <c r="CX109" s="115" t="s">
        <v>1321</v>
      </c>
      <c r="CY109" s="164"/>
      <c r="CZ109" s="128" t="s">
        <v>4443</v>
      </c>
      <c r="DA109" s="128"/>
      <c r="DB109" s="139" t="s">
        <v>4443</v>
      </c>
    </row>
    <row r="110" spans="1:106" s="139" customFormat="1" ht="93.6" x14ac:dyDescent="0.3">
      <c r="A110" s="126" t="s">
        <v>1117</v>
      </c>
      <c r="B110" s="127" t="s">
        <v>554</v>
      </c>
      <c r="C110" s="128" t="s">
        <v>1245</v>
      </c>
      <c r="D110" s="128"/>
      <c r="E110" s="128"/>
      <c r="F110" s="128" t="s">
        <v>1245</v>
      </c>
      <c r="G110" s="115" t="s">
        <v>20</v>
      </c>
      <c r="H110" s="128" t="str">
        <f t="shared" si="5"/>
        <v>13</v>
      </c>
      <c r="I110" s="128" t="str">
        <f t="shared" si="6"/>
        <v>06</v>
      </c>
      <c r="J110" s="128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9"/>
      <c r="O110" s="133" t="s">
        <v>1972</v>
      </c>
      <c r="P110" s="162" t="s">
        <v>556</v>
      </c>
      <c r="Q110" s="133" t="s">
        <v>1499</v>
      </c>
      <c r="R110" s="133" t="s">
        <v>3318</v>
      </c>
      <c r="S110" s="128" t="s">
        <v>3101</v>
      </c>
      <c r="T110" s="129"/>
      <c r="U110" s="128" t="s">
        <v>1412</v>
      </c>
      <c r="V110" s="133" t="s">
        <v>1973</v>
      </c>
      <c r="W110" s="129"/>
      <c r="X110" s="133" t="s">
        <v>1974</v>
      </c>
      <c r="Y110" s="133" t="s">
        <v>1975</v>
      </c>
      <c r="Z110" s="128" t="s">
        <v>3700</v>
      </c>
      <c r="AA110" s="129"/>
      <c r="AB110" s="134" t="s">
        <v>238</v>
      </c>
      <c r="AC110" s="115" t="s">
        <v>35</v>
      </c>
      <c r="AD110" s="134" t="s">
        <v>557</v>
      </c>
      <c r="AE110" s="134" t="str">
        <f t="shared" si="8"/>
        <v>2004</v>
      </c>
      <c r="AF110" s="135">
        <f t="shared" si="9"/>
        <v>15</v>
      </c>
      <c r="AG110" s="115" t="s">
        <v>104</v>
      </c>
      <c r="AH110" s="129"/>
      <c r="AI110" s="134" t="s">
        <v>558</v>
      </c>
      <c r="AJ110" s="115" t="s">
        <v>3928</v>
      </c>
      <c r="AK110" s="115" t="s">
        <v>22</v>
      </c>
      <c r="AL110" s="128"/>
      <c r="AM110" s="115" t="s">
        <v>22</v>
      </c>
      <c r="AN110" s="128"/>
      <c r="AO110" s="129"/>
      <c r="AP110" s="129"/>
      <c r="AQ110" s="129"/>
      <c r="AR110" s="134" t="s">
        <v>559</v>
      </c>
      <c r="AS110" s="134" t="s">
        <v>1245</v>
      </c>
      <c r="AT110" s="129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9"/>
      <c r="BC110" s="129"/>
      <c r="BD110" s="115" t="s">
        <v>3062</v>
      </c>
      <c r="BE110" s="115"/>
      <c r="BF110" s="115" t="s">
        <v>1483</v>
      </c>
      <c r="BG110" s="136"/>
      <c r="BH110" s="136" t="s">
        <v>1442</v>
      </c>
      <c r="BI110" s="129"/>
      <c r="BJ110" s="128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9"/>
      <c r="BS110" s="115" t="s">
        <v>34</v>
      </c>
      <c r="BT110" s="128"/>
      <c r="BU110" s="128" t="s">
        <v>34</v>
      </c>
      <c r="BV110" s="128" t="str">
        <f>INDEX([1]DATA!$O$10:$O$285,MATCH(B110,[1]DATA!$C$10:$C$285,0))</f>
        <v>V.07.01.03</v>
      </c>
      <c r="BW110" s="115" t="s">
        <v>1311</v>
      </c>
      <c r="BX110" s="128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7"/>
      <c r="CG110" s="137"/>
      <c r="CH110" s="137"/>
      <c r="CI110" s="137"/>
      <c r="CJ110" s="137"/>
      <c r="CK110" s="137"/>
      <c r="CL110" s="137"/>
      <c r="CM110" s="137"/>
      <c r="CN110" s="137"/>
      <c r="CO110" s="137"/>
      <c r="CP110" s="137"/>
      <c r="CQ110" s="137"/>
      <c r="CR110" s="137"/>
      <c r="CS110" s="137"/>
      <c r="CT110" s="137"/>
      <c r="CU110" s="137"/>
      <c r="CV110" s="137"/>
      <c r="CW110" s="137"/>
      <c r="CX110" s="115" t="s">
        <v>3068</v>
      </c>
      <c r="CY110" s="164"/>
      <c r="CZ110" s="128"/>
      <c r="DA110" s="128" t="s">
        <v>4443</v>
      </c>
    </row>
    <row r="111" spans="1:106" s="139" customFormat="1" ht="78" x14ac:dyDescent="0.3">
      <c r="A111" s="126" t="s">
        <v>1118</v>
      </c>
      <c r="B111" s="127" t="s">
        <v>688</v>
      </c>
      <c r="C111" s="128" t="s">
        <v>1245</v>
      </c>
      <c r="D111" s="128"/>
      <c r="E111" s="128"/>
      <c r="F111" s="128" t="s">
        <v>1245</v>
      </c>
      <c r="G111" s="115" t="s">
        <v>20</v>
      </c>
      <c r="H111" s="128" t="str">
        <f t="shared" si="5"/>
        <v>08</v>
      </c>
      <c r="I111" s="128" t="str">
        <f t="shared" si="6"/>
        <v>12</v>
      </c>
      <c r="J111" s="128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9"/>
      <c r="O111" s="130" t="s">
        <v>3255</v>
      </c>
      <c r="P111" s="131" t="s">
        <v>3256</v>
      </c>
      <c r="Q111" s="132" t="s">
        <v>3187</v>
      </c>
      <c r="R111" s="132" t="s">
        <v>3318</v>
      </c>
      <c r="S111" s="128" t="s">
        <v>3101</v>
      </c>
      <c r="T111" s="129"/>
      <c r="U111" s="128" t="s">
        <v>3447</v>
      </c>
      <c r="V111" s="133" t="s">
        <v>2069</v>
      </c>
      <c r="W111" s="129"/>
      <c r="X111" s="133" t="s">
        <v>2070</v>
      </c>
      <c r="Y111" s="133" t="s">
        <v>2071</v>
      </c>
      <c r="Z111" s="128" t="s">
        <v>3701</v>
      </c>
      <c r="AA111" s="129"/>
      <c r="AB111" s="134" t="s">
        <v>332</v>
      </c>
      <c r="AC111" s="115" t="s">
        <v>35</v>
      </c>
      <c r="AD111" s="134" t="s">
        <v>225</v>
      </c>
      <c r="AE111" s="134" t="str">
        <f t="shared" si="8"/>
        <v>2010</v>
      </c>
      <c r="AF111" s="135">
        <f t="shared" si="9"/>
        <v>9</v>
      </c>
      <c r="AG111" s="115" t="s">
        <v>104</v>
      </c>
      <c r="AH111" s="129"/>
      <c r="AI111" s="134" t="s">
        <v>225</v>
      </c>
      <c r="AJ111" s="115" t="s">
        <v>3928</v>
      </c>
      <c r="AK111" s="115" t="s">
        <v>22</v>
      </c>
      <c r="AL111" s="128"/>
      <c r="AM111" s="115" t="s">
        <v>22</v>
      </c>
      <c r="AN111" s="128"/>
      <c r="AO111" s="129"/>
      <c r="AP111" s="129"/>
      <c r="AQ111" s="129"/>
      <c r="AR111" s="115" t="s">
        <v>22</v>
      </c>
      <c r="AS111" s="115"/>
      <c r="AT111" s="129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9"/>
      <c r="BC111" s="129"/>
      <c r="BD111" s="115" t="s">
        <v>3058</v>
      </c>
      <c r="BE111" s="115" t="s">
        <v>3909</v>
      </c>
      <c r="BF111" s="115" t="s">
        <v>1248</v>
      </c>
      <c r="BG111" s="136"/>
      <c r="BH111" s="136" t="s">
        <v>1442</v>
      </c>
      <c r="BI111" s="129"/>
      <c r="BJ111" s="128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9"/>
      <c r="BS111" s="115" t="s">
        <v>34</v>
      </c>
      <c r="BT111" s="128"/>
      <c r="BU111" s="128"/>
      <c r="BV111" s="128" t="str">
        <f>INDEX([1]DATA!$O$10:$O$285,MATCH(B111,[1]DATA!$C$10:$C$285,0))</f>
        <v>V.07.01.03</v>
      </c>
      <c r="BW111" s="128" t="s">
        <v>1311</v>
      </c>
      <c r="BX111" s="128"/>
      <c r="BY111" s="128">
        <v>2</v>
      </c>
      <c r="BZ111" s="128">
        <v>2.67</v>
      </c>
      <c r="CA111" s="128"/>
      <c r="CB111" s="128"/>
      <c r="CC111" s="128" t="s">
        <v>91</v>
      </c>
      <c r="CD111" s="148">
        <v>0.05</v>
      </c>
      <c r="CE111" s="126" t="s">
        <v>2967</v>
      </c>
      <c r="CF111" s="137"/>
      <c r="CG111" s="137"/>
      <c r="CH111" s="137"/>
      <c r="CI111" s="137"/>
      <c r="CJ111" s="137"/>
      <c r="CK111" s="137"/>
      <c r="CL111" s="137"/>
      <c r="CM111" s="137"/>
      <c r="CN111" s="137"/>
      <c r="CO111" s="137"/>
      <c r="CP111" s="137"/>
      <c r="CQ111" s="137"/>
      <c r="CR111" s="137"/>
      <c r="CS111" s="137"/>
      <c r="CT111" s="137"/>
      <c r="CU111" s="137"/>
      <c r="CV111" s="137"/>
      <c r="CW111" s="137"/>
      <c r="CX111" s="115" t="s">
        <v>34</v>
      </c>
      <c r="CY111" s="164"/>
      <c r="CZ111" s="128"/>
      <c r="DA111" s="128" t="s">
        <v>4443</v>
      </c>
    </row>
    <row r="112" spans="1:106" s="139" customFormat="1" ht="62.4" x14ac:dyDescent="0.3">
      <c r="A112" s="126" t="s">
        <v>1119</v>
      </c>
      <c r="B112" s="127" t="s">
        <v>548</v>
      </c>
      <c r="C112" s="128" t="s">
        <v>1245</v>
      </c>
      <c r="D112" s="128"/>
      <c r="E112" s="128"/>
      <c r="F112" s="128" t="s">
        <v>1245</v>
      </c>
      <c r="G112" s="115" t="s">
        <v>54</v>
      </c>
      <c r="H112" s="128" t="str">
        <f t="shared" si="5"/>
        <v>03</v>
      </c>
      <c r="I112" s="128" t="str">
        <f t="shared" si="6"/>
        <v>02</v>
      </c>
      <c r="J112" s="128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9"/>
      <c r="O112" s="143" t="s">
        <v>2072</v>
      </c>
      <c r="P112" s="144" t="s">
        <v>2073</v>
      </c>
      <c r="Q112" s="143" t="s">
        <v>1498</v>
      </c>
      <c r="R112" s="143" t="s">
        <v>3318</v>
      </c>
      <c r="S112" s="128" t="s">
        <v>3321</v>
      </c>
      <c r="T112" s="129"/>
      <c r="U112" s="128" t="s">
        <v>3340</v>
      </c>
      <c r="V112" s="133" t="s">
        <v>2074</v>
      </c>
      <c r="W112" s="129"/>
      <c r="X112" s="133" t="s">
        <v>2075</v>
      </c>
      <c r="Y112" s="133" t="s">
        <v>2076</v>
      </c>
      <c r="Z112" s="128" t="e">
        <v>#N/A</v>
      </c>
      <c r="AA112" s="129"/>
      <c r="AB112" s="134" t="s">
        <v>123</v>
      </c>
      <c r="AC112" s="115" t="s">
        <v>35</v>
      </c>
      <c r="AD112" s="134" t="s">
        <v>123</v>
      </c>
      <c r="AE112" s="134" t="str">
        <f t="shared" si="8"/>
        <v>2005</v>
      </c>
      <c r="AF112" s="135">
        <f t="shared" si="9"/>
        <v>14</v>
      </c>
      <c r="AG112" s="115" t="s">
        <v>104</v>
      </c>
      <c r="AH112" s="129"/>
      <c r="AI112" s="134" t="s">
        <v>123</v>
      </c>
      <c r="AJ112" s="115" t="s">
        <v>3928</v>
      </c>
      <c r="AK112" s="115" t="s">
        <v>22</v>
      </c>
      <c r="AL112" s="128"/>
      <c r="AM112" s="115" t="s">
        <v>22</v>
      </c>
      <c r="AN112" s="128"/>
      <c r="AO112" s="129"/>
      <c r="AP112" s="129"/>
      <c r="AQ112" s="129"/>
      <c r="AR112" s="115" t="s">
        <v>22</v>
      </c>
      <c r="AS112" s="115"/>
      <c r="AT112" s="129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9"/>
      <c r="BC112" s="129"/>
      <c r="BD112" s="115" t="s">
        <v>3063</v>
      </c>
      <c r="BE112" s="115"/>
      <c r="BF112" s="115" t="s">
        <v>1269</v>
      </c>
      <c r="BG112" s="136"/>
      <c r="BH112" s="136" t="s">
        <v>1442</v>
      </c>
      <c r="BI112" s="129"/>
      <c r="BJ112" s="128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9"/>
      <c r="BS112" s="115" t="s">
        <v>1243</v>
      </c>
      <c r="BT112" s="128"/>
      <c r="BU112" s="128"/>
      <c r="BV112" s="128" t="str">
        <f>INDEX([1]DATA!$O$10:$O$285,MATCH(B112,[1]DATA!$C$10:$C$285,0))</f>
        <v>V.07.01.03</v>
      </c>
      <c r="BW112" s="115" t="s">
        <v>1311</v>
      </c>
      <c r="BX112" s="128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7"/>
      <c r="CG112" s="137"/>
      <c r="CH112" s="137"/>
      <c r="CI112" s="137"/>
      <c r="CJ112" s="137"/>
      <c r="CK112" s="137"/>
      <c r="CL112" s="137"/>
      <c r="CM112" s="137"/>
      <c r="CN112" s="137"/>
      <c r="CO112" s="137"/>
      <c r="CP112" s="137"/>
      <c r="CQ112" s="137"/>
      <c r="CR112" s="137"/>
      <c r="CS112" s="137"/>
      <c r="CT112" s="137"/>
      <c r="CU112" s="137"/>
      <c r="CV112" s="137"/>
      <c r="CW112" s="137"/>
      <c r="CX112" s="158" t="s">
        <v>3269</v>
      </c>
      <c r="CY112" s="164"/>
      <c r="CZ112" s="128"/>
      <c r="DA112" s="128"/>
      <c r="DB112" s="139" t="s">
        <v>4443</v>
      </c>
    </row>
    <row r="113" spans="1:106" s="139" customFormat="1" ht="78" x14ac:dyDescent="0.3">
      <c r="A113" s="126" t="s">
        <v>1120</v>
      </c>
      <c r="B113" s="127" t="s">
        <v>667</v>
      </c>
      <c r="C113" s="128" t="s">
        <v>1245</v>
      </c>
      <c r="D113" s="128"/>
      <c r="E113" s="128"/>
      <c r="F113" s="128" t="s">
        <v>1245</v>
      </c>
      <c r="G113" s="115" t="s">
        <v>20</v>
      </c>
      <c r="H113" s="128" t="str">
        <f t="shared" si="5"/>
        <v>15</v>
      </c>
      <c r="I113" s="128" t="str">
        <f t="shared" si="6"/>
        <v>08</v>
      </c>
      <c r="J113" s="128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9"/>
      <c r="O113" s="143" t="s">
        <v>2086</v>
      </c>
      <c r="P113" s="144" t="s">
        <v>2087</v>
      </c>
      <c r="Q113" s="143" t="s">
        <v>1499</v>
      </c>
      <c r="R113" s="143" t="s">
        <v>3318</v>
      </c>
      <c r="S113" s="128" t="s">
        <v>3320</v>
      </c>
      <c r="T113" s="129"/>
      <c r="U113" s="128" t="s">
        <v>3448</v>
      </c>
      <c r="V113" s="133" t="s">
        <v>2088</v>
      </c>
      <c r="W113" s="129"/>
      <c r="X113" s="133" t="s">
        <v>2089</v>
      </c>
      <c r="Y113" s="133" t="s">
        <v>2090</v>
      </c>
      <c r="Z113" s="128" t="s">
        <v>3702</v>
      </c>
      <c r="AA113" s="129"/>
      <c r="AB113" s="134" t="s">
        <v>152</v>
      </c>
      <c r="AC113" s="115" t="s">
        <v>35</v>
      </c>
      <c r="AD113" s="134" t="s">
        <v>152</v>
      </c>
      <c r="AE113" s="134" t="str">
        <f t="shared" si="8"/>
        <v>2007</v>
      </c>
      <c r="AF113" s="135">
        <f t="shared" si="9"/>
        <v>12</v>
      </c>
      <c r="AG113" s="115" t="s">
        <v>104</v>
      </c>
      <c r="AH113" s="129"/>
      <c r="AI113" s="134" t="s">
        <v>152</v>
      </c>
      <c r="AJ113" s="115" t="s">
        <v>3928</v>
      </c>
      <c r="AK113" s="115" t="s">
        <v>22</v>
      </c>
      <c r="AL113" s="128"/>
      <c r="AM113" s="115" t="s">
        <v>22</v>
      </c>
      <c r="AN113" s="128"/>
      <c r="AO113" s="129"/>
      <c r="AP113" s="129"/>
      <c r="AQ113" s="129"/>
      <c r="AR113" s="115" t="s">
        <v>22</v>
      </c>
      <c r="AS113" s="115"/>
      <c r="AT113" s="129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9"/>
      <c r="BC113" s="129"/>
      <c r="BD113" s="115" t="s">
        <v>3058</v>
      </c>
      <c r="BE113" s="115"/>
      <c r="BF113" s="115" t="s">
        <v>1248</v>
      </c>
      <c r="BG113" s="136"/>
      <c r="BH113" s="136" t="s">
        <v>1442</v>
      </c>
      <c r="BI113" s="129"/>
      <c r="BJ113" s="128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9"/>
      <c r="BS113" s="115" t="s">
        <v>1243</v>
      </c>
      <c r="BT113" s="128"/>
      <c r="BU113" s="128"/>
      <c r="BV113" s="128" t="str">
        <f>INDEX([1]DATA!$O$10:$O$285,MATCH(B113,[1]DATA!$C$10:$C$285,0))</f>
        <v>V.07.01.03</v>
      </c>
      <c r="BW113" s="115" t="s">
        <v>1311</v>
      </c>
      <c r="BX113" s="128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7"/>
      <c r="CG113" s="137"/>
      <c r="CH113" s="137"/>
      <c r="CI113" s="137"/>
      <c r="CJ113" s="137"/>
      <c r="CK113" s="137"/>
      <c r="CL113" s="137"/>
      <c r="CM113" s="137"/>
      <c r="CN113" s="137"/>
      <c r="CO113" s="137"/>
      <c r="CP113" s="137"/>
      <c r="CQ113" s="137"/>
      <c r="CR113" s="137"/>
      <c r="CS113" s="137"/>
      <c r="CT113" s="137"/>
      <c r="CU113" s="137"/>
      <c r="CV113" s="137"/>
      <c r="CW113" s="137"/>
      <c r="CX113" s="115" t="s">
        <v>3273</v>
      </c>
      <c r="CY113" s="164"/>
      <c r="CZ113" s="128"/>
      <c r="DA113" s="128"/>
      <c r="DB113" s="139" t="s">
        <v>4443</v>
      </c>
    </row>
    <row r="114" spans="1:106" s="139" customFormat="1" ht="93.6" x14ac:dyDescent="0.3">
      <c r="A114" s="126" t="s">
        <v>1121</v>
      </c>
      <c r="B114" s="127" t="s">
        <v>602</v>
      </c>
      <c r="C114" s="128" t="s">
        <v>1245</v>
      </c>
      <c r="D114" s="128"/>
      <c r="E114" s="128"/>
      <c r="F114" s="128" t="s">
        <v>1245</v>
      </c>
      <c r="G114" s="115" t="s">
        <v>54</v>
      </c>
      <c r="H114" s="128" t="str">
        <f t="shared" si="5"/>
        <v>07</v>
      </c>
      <c r="I114" s="128" t="str">
        <f t="shared" si="6"/>
        <v>07</v>
      </c>
      <c r="J114" s="128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9"/>
      <c r="O114" s="143" t="s">
        <v>2181</v>
      </c>
      <c r="P114" s="144" t="s">
        <v>2182</v>
      </c>
      <c r="Q114" s="143" t="s">
        <v>1499</v>
      </c>
      <c r="R114" s="143" t="s">
        <v>3318</v>
      </c>
      <c r="S114" s="128" t="s">
        <v>3101</v>
      </c>
      <c r="T114" s="129"/>
      <c r="U114" s="128" t="s">
        <v>3449</v>
      </c>
      <c r="V114" s="133" t="s">
        <v>2183</v>
      </c>
      <c r="W114" s="129"/>
      <c r="X114" s="133" t="s">
        <v>2184</v>
      </c>
      <c r="Y114" s="133" t="s">
        <v>2185</v>
      </c>
      <c r="Z114" s="128" t="s">
        <v>3703</v>
      </c>
      <c r="AA114" s="129"/>
      <c r="AB114" s="134" t="s">
        <v>139</v>
      </c>
      <c r="AC114" s="115" t="s">
        <v>35</v>
      </c>
      <c r="AD114" s="134" t="s">
        <v>139</v>
      </c>
      <c r="AE114" s="134" t="str">
        <f t="shared" si="8"/>
        <v>2008</v>
      </c>
      <c r="AF114" s="135">
        <f t="shared" si="9"/>
        <v>11</v>
      </c>
      <c r="AG114" s="115" t="s">
        <v>104</v>
      </c>
      <c r="AH114" s="129"/>
      <c r="AI114" s="134" t="s">
        <v>139</v>
      </c>
      <c r="AJ114" s="115" t="s">
        <v>3928</v>
      </c>
      <c r="AK114" s="115" t="s">
        <v>22</v>
      </c>
      <c r="AL114" s="128"/>
      <c r="AM114" s="115" t="s">
        <v>22</v>
      </c>
      <c r="AN114" s="128"/>
      <c r="AO114" s="129"/>
      <c r="AP114" s="129"/>
      <c r="AQ114" s="129"/>
      <c r="AR114" s="115" t="s">
        <v>22</v>
      </c>
      <c r="AS114" s="115"/>
      <c r="AT114" s="129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9"/>
      <c r="BC114" s="129"/>
      <c r="BD114" s="115" t="s">
        <v>3066</v>
      </c>
      <c r="BE114" s="136" t="s">
        <v>3917</v>
      </c>
      <c r="BF114" s="115" t="s">
        <v>1483</v>
      </c>
      <c r="BG114" s="136"/>
      <c r="BH114" s="136" t="s">
        <v>1442</v>
      </c>
      <c r="BI114" s="129"/>
      <c r="BJ114" s="128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9"/>
      <c r="BS114" s="115" t="s">
        <v>1243</v>
      </c>
      <c r="BT114" s="128"/>
      <c r="BU114" s="128"/>
      <c r="BV114" s="128" t="str">
        <f>INDEX([1]DATA!$O$10:$O$285,MATCH(B114,[1]DATA!$C$10:$C$285,0))</f>
        <v>V.07.01.03</v>
      </c>
      <c r="BW114" s="128" t="s">
        <v>1311</v>
      </c>
      <c r="BX114" s="128"/>
      <c r="BY114" s="128">
        <v>4</v>
      </c>
      <c r="BZ114" s="128">
        <v>3.33</v>
      </c>
      <c r="CA114" s="128"/>
      <c r="CB114" s="128"/>
      <c r="CC114" s="128" t="s">
        <v>1334</v>
      </c>
      <c r="CD114" s="128">
        <v>12</v>
      </c>
      <c r="CE114" s="126" t="s">
        <v>3284</v>
      </c>
      <c r="CF114" s="137"/>
      <c r="CG114" s="137"/>
      <c r="CH114" s="137"/>
      <c r="CI114" s="137"/>
      <c r="CJ114" s="137"/>
      <c r="CK114" s="137"/>
      <c r="CL114" s="137"/>
      <c r="CM114" s="137"/>
      <c r="CN114" s="137"/>
      <c r="CO114" s="137"/>
      <c r="CP114" s="137"/>
      <c r="CQ114" s="137"/>
      <c r="CR114" s="137"/>
      <c r="CS114" s="137"/>
      <c r="CT114" s="137"/>
      <c r="CU114" s="137"/>
      <c r="CV114" s="137"/>
      <c r="CW114" s="137"/>
      <c r="CX114" s="158" t="s">
        <v>3269</v>
      </c>
      <c r="CY114" s="164"/>
      <c r="CZ114" s="128"/>
      <c r="DA114" s="128"/>
      <c r="DB114" s="139" t="s">
        <v>4443</v>
      </c>
    </row>
    <row r="115" spans="1:106" s="139" customFormat="1" ht="93.6" x14ac:dyDescent="0.3">
      <c r="A115" s="126" t="s">
        <v>1122</v>
      </c>
      <c r="B115" s="127" t="s">
        <v>583</v>
      </c>
      <c r="C115" s="128" t="s">
        <v>1245</v>
      </c>
      <c r="D115" s="128"/>
      <c r="E115" s="128"/>
      <c r="F115" s="128" t="s">
        <v>1245</v>
      </c>
      <c r="G115" s="115" t="s">
        <v>54</v>
      </c>
      <c r="H115" s="128" t="str">
        <f t="shared" si="5"/>
        <v>24</v>
      </c>
      <c r="I115" s="128" t="str">
        <f t="shared" si="6"/>
        <v>04</v>
      </c>
      <c r="J115" s="128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9"/>
      <c r="O115" s="130" t="s">
        <v>3257</v>
      </c>
      <c r="P115" s="131" t="s">
        <v>3258</v>
      </c>
      <c r="Q115" s="132" t="s">
        <v>3202</v>
      </c>
      <c r="R115" s="132" t="s">
        <v>3318</v>
      </c>
      <c r="S115" s="128" t="s">
        <v>3320</v>
      </c>
      <c r="T115" s="129"/>
      <c r="U115" s="128" t="s">
        <v>3450</v>
      </c>
      <c r="V115" s="133" t="s">
        <v>2244</v>
      </c>
      <c r="W115" s="129"/>
      <c r="X115" s="133" t="s">
        <v>2245</v>
      </c>
      <c r="Y115" s="133" t="s">
        <v>2246</v>
      </c>
      <c r="Z115" s="128" t="s">
        <v>3704</v>
      </c>
      <c r="AA115" s="129"/>
      <c r="AB115" s="134" t="s">
        <v>139</v>
      </c>
      <c r="AC115" s="115" t="s">
        <v>35</v>
      </c>
      <c r="AD115" s="134" t="s">
        <v>139</v>
      </c>
      <c r="AE115" s="134" t="str">
        <f t="shared" si="8"/>
        <v>2008</v>
      </c>
      <c r="AF115" s="135">
        <f t="shared" si="9"/>
        <v>11</v>
      </c>
      <c r="AG115" s="115" t="s">
        <v>104</v>
      </c>
      <c r="AH115" s="129"/>
      <c r="AI115" s="134" t="s">
        <v>139</v>
      </c>
      <c r="AJ115" s="115" t="s">
        <v>3928</v>
      </c>
      <c r="AK115" s="115" t="s">
        <v>22</v>
      </c>
      <c r="AL115" s="128"/>
      <c r="AM115" s="115" t="s">
        <v>22</v>
      </c>
      <c r="AN115" s="128"/>
      <c r="AO115" s="129"/>
      <c r="AP115" s="129"/>
      <c r="AQ115" s="129"/>
      <c r="AR115" s="115" t="s">
        <v>22</v>
      </c>
      <c r="AS115" s="115"/>
      <c r="AT115" s="129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9"/>
      <c r="BC115" s="129"/>
      <c r="BD115" s="115" t="s">
        <v>3066</v>
      </c>
      <c r="BE115" s="115"/>
      <c r="BF115" s="115" t="s">
        <v>1483</v>
      </c>
      <c r="BG115" s="136"/>
      <c r="BH115" s="136" t="s">
        <v>1442</v>
      </c>
      <c r="BI115" s="129"/>
      <c r="BJ115" s="128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9"/>
      <c r="BS115" s="115" t="s">
        <v>3933</v>
      </c>
      <c r="BT115" s="128"/>
      <c r="BU115" s="115" t="s">
        <v>79</v>
      </c>
      <c r="BV115" s="128" t="str">
        <f>INDEX([1]DATA!$O$10:$O$285,MATCH(B115,[1]DATA!$C$10:$C$285,0))</f>
        <v>V.07.01.03</v>
      </c>
      <c r="BW115" s="128" t="s">
        <v>1311</v>
      </c>
      <c r="BX115" s="128"/>
      <c r="BY115" s="128">
        <v>4</v>
      </c>
      <c r="BZ115" s="128">
        <v>3.33</v>
      </c>
      <c r="CA115" s="128"/>
      <c r="CB115" s="128"/>
      <c r="CC115" s="128" t="s">
        <v>2967</v>
      </c>
      <c r="CD115" s="128"/>
      <c r="CE115" s="128"/>
      <c r="CF115" s="137"/>
      <c r="CG115" s="137"/>
      <c r="CH115" s="137"/>
      <c r="CI115" s="137"/>
      <c r="CJ115" s="137"/>
      <c r="CK115" s="137"/>
      <c r="CL115" s="137"/>
      <c r="CM115" s="137"/>
      <c r="CN115" s="137"/>
      <c r="CO115" s="137"/>
      <c r="CP115" s="137"/>
      <c r="CQ115" s="137"/>
      <c r="CR115" s="137"/>
      <c r="CS115" s="137"/>
      <c r="CT115" s="137"/>
      <c r="CU115" s="137"/>
      <c r="CV115" s="137"/>
      <c r="CW115" s="137"/>
      <c r="CX115" s="115" t="s">
        <v>79</v>
      </c>
      <c r="CY115" s="164"/>
      <c r="CZ115" s="128"/>
      <c r="DA115" s="128" t="s">
        <v>4443</v>
      </c>
    </row>
    <row r="116" spans="1:106" s="139" customFormat="1" ht="62.4" x14ac:dyDescent="0.3">
      <c r="A116" s="126" t="s">
        <v>1123</v>
      </c>
      <c r="B116" s="127" t="s">
        <v>521</v>
      </c>
      <c r="C116" s="128" t="s">
        <v>1245</v>
      </c>
      <c r="D116" s="128"/>
      <c r="E116" s="128"/>
      <c r="F116" s="128" t="s">
        <v>1245</v>
      </c>
      <c r="G116" s="115" t="s">
        <v>54</v>
      </c>
      <c r="H116" s="128" t="str">
        <f t="shared" si="5"/>
        <v>12</v>
      </c>
      <c r="I116" s="128" t="str">
        <f t="shared" si="6"/>
        <v>02</v>
      </c>
      <c r="J116" s="128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9"/>
      <c r="O116" s="130" t="s">
        <v>3259</v>
      </c>
      <c r="P116" s="131" t="s">
        <v>3260</v>
      </c>
      <c r="Q116" s="132" t="s">
        <v>3202</v>
      </c>
      <c r="R116" s="132" t="s">
        <v>3318</v>
      </c>
      <c r="S116" s="128" t="s">
        <v>3101</v>
      </c>
      <c r="T116" s="129"/>
      <c r="U116" s="128" t="s">
        <v>3401</v>
      </c>
      <c r="V116" s="133" t="s">
        <v>2261</v>
      </c>
      <c r="W116" s="129"/>
      <c r="X116" s="133" t="s">
        <v>2262</v>
      </c>
      <c r="Y116" s="133" t="s">
        <v>2263</v>
      </c>
      <c r="Z116" s="128" t="s">
        <v>3640</v>
      </c>
      <c r="AA116" s="129"/>
      <c r="AB116" s="134" t="s">
        <v>123</v>
      </c>
      <c r="AC116" s="115" t="s">
        <v>35</v>
      </c>
      <c r="AD116" s="134" t="s">
        <v>123</v>
      </c>
      <c r="AE116" s="134" t="str">
        <f t="shared" si="8"/>
        <v>2005</v>
      </c>
      <c r="AF116" s="135">
        <f t="shared" si="9"/>
        <v>14</v>
      </c>
      <c r="AG116" s="115" t="s">
        <v>104</v>
      </c>
      <c r="AH116" s="129"/>
      <c r="AI116" s="134" t="s">
        <v>123</v>
      </c>
      <c r="AJ116" s="115" t="s">
        <v>3928</v>
      </c>
      <c r="AK116" s="115" t="s">
        <v>22</v>
      </c>
      <c r="AL116" s="128"/>
      <c r="AM116" s="115" t="s">
        <v>22</v>
      </c>
      <c r="AN116" s="128"/>
      <c r="AO116" s="129"/>
      <c r="AP116" s="129"/>
      <c r="AQ116" s="129"/>
      <c r="AR116" s="115" t="s">
        <v>22</v>
      </c>
      <c r="AS116" s="115"/>
      <c r="AT116" s="129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9"/>
      <c r="BC116" s="129"/>
      <c r="BD116" s="136" t="s">
        <v>3845</v>
      </c>
      <c r="BE116" s="115"/>
      <c r="BF116" s="115" t="s">
        <v>1483</v>
      </c>
      <c r="BG116" s="136"/>
      <c r="BH116" s="136" t="s">
        <v>1442</v>
      </c>
      <c r="BI116" s="129"/>
      <c r="BJ116" s="128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6" t="s">
        <v>37</v>
      </c>
      <c r="BQ116" s="136"/>
      <c r="BR116" s="129"/>
      <c r="BS116" s="115" t="s">
        <v>3933</v>
      </c>
      <c r="BT116" s="128"/>
      <c r="BU116" s="128"/>
      <c r="BV116" s="128" t="str">
        <f>INDEX([1]DATA!$O$10:$O$285,MATCH(B116,[1]DATA!$C$10:$C$285,0))</f>
        <v>V.07.01.03</v>
      </c>
      <c r="BW116" s="115" t="s">
        <v>1311</v>
      </c>
      <c r="BX116" s="128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7"/>
      <c r="CG116" s="137"/>
      <c r="CH116" s="137"/>
      <c r="CI116" s="137"/>
      <c r="CJ116" s="137"/>
      <c r="CK116" s="137"/>
      <c r="CL116" s="137"/>
      <c r="CM116" s="137"/>
      <c r="CN116" s="137"/>
      <c r="CO116" s="137"/>
      <c r="CP116" s="137"/>
      <c r="CQ116" s="137"/>
      <c r="CR116" s="137"/>
      <c r="CS116" s="137"/>
      <c r="CT116" s="137"/>
      <c r="CU116" s="137"/>
      <c r="CV116" s="137"/>
      <c r="CW116" s="137"/>
      <c r="CX116" s="115" t="s">
        <v>79</v>
      </c>
      <c r="CY116" s="164"/>
      <c r="CZ116" s="128"/>
      <c r="DA116" s="128" t="s">
        <v>4443</v>
      </c>
    </row>
    <row r="117" spans="1:106" s="139" customFormat="1" ht="93.6" x14ac:dyDescent="0.3">
      <c r="A117" s="126" t="s">
        <v>1124</v>
      </c>
      <c r="B117" s="127" t="s">
        <v>606</v>
      </c>
      <c r="C117" s="128" t="s">
        <v>1245</v>
      </c>
      <c r="D117" s="128"/>
      <c r="E117" s="128"/>
      <c r="F117" s="128" t="s">
        <v>1245</v>
      </c>
      <c r="G117" s="115" t="s">
        <v>20</v>
      </c>
      <c r="H117" s="128" t="str">
        <f t="shared" si="5"/>
        <v>10</v>
      </c>
      <c r="I117" s="128" t="str">
        <f t="shared" si="6"/>
        <v>04</v>
      </c>
      <c r="J117" s="128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9"/>
      <c r="O117" s="143" t="s">
        <v>2333</v>
      </c>
      <c r="P117" s="144" t="s">
        <v>431</v>
      </c>
      <c r="Q117" s="143" t="s">
        <v>1499</v>
      </c>
      <c r="R117" s="143" t="s">
        <v>3318</v>
      </c>
      <c r="S117" s="128" t="s">
        <v>3101</v>
      </c>
      <c r="T117" s="129"/>
      <c r="U117" s="128" t="s">
        <v>3451</v>
      </c>
      <c r="V117" s="133" t="s">
        <v>2334</v>
      </c>
      <c r="W117" s="129"/>
      <c r="X117" s="133" t="s">
        <v>2335</v>
      </c>
      <c r="Y117" s="133" t="s">
        <v>2336</v>
      </c>
      <c r="Z117" s="128" t="s">
        <v>3705</v>
      </c>
      <c r="AA117" s="129"/>
      <c r="AB117" s="134" t="s">
        <v>225</v>
      </c>
      <c r="AC117" s="115" t="s">
        <v>35</v>
      </c>
      <c r="AD117" s="134" t="s">
        <v>225</v>
      </c>
      <c r="AE117" s="134" t="str">
        <f t="shared" si="8"/>
        <v>2010</v>
      </c>
      <c r="AF117" s="135">
        <f t="shared" si="9"/>
        <v>9</v>
      </c>
      <c r="AG117" s="115" t="s">
        <v>104</v>
      </c>
      <c r="AH117" s="129"/>
      <c r="AI117" s="134" t="s">
        <v>225</v>
      </c>
      <c r="AJ117" s="115" t="s">
        <v>3928</v>
      </c>
      <c r="AK117" s="115" t="s">
        <v>22</v>
      </c>
      <c r="AL117" s="128"/>
      <c r="AM117" s="115" t="s">
        <v>22</v>
      </c>
      <c r="AN117" s="128"/>
      <c r="AO117" s="129"/>
      <c r="AP117" s="129"/>
      <c r="AQ117" s="129"/>
      <c r="AR117" s="115" t="s">
        <v>22</v>
      </c>
      <c r="AS117" s="115"/>
      <c r="AT117" s="129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9"/>
      <c r="BC117" s="129"/>
      <c r="BD117" s="136" t="s">
        <v>3067</v>
      </c>
      <c r="BE117" s="136" t="s">
        <v>3914</v>
      </c>
      <c r="BF117" s="115" t="s">
        <v>1268</v>
      </c>
      <c r="BG117" s="136"/>
      <c r="BH117" s="136" t="s">
        <v>1442</v>
      </c>
      <c r="BI117" s="129"/>
      <c r="BJ117" s="128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9"/>
      <c r="BS117" s="115" t="s">
        <v>34</v>
      </c>
      <c r="BT117" s="128"/>
      <c r="BU117" s="128"/>
      <c r="BV117" s="128" t="str">
        <f>INDEX([1]DATA!$O$10:$O$285,MATCH(B117,[1]DATA!$C$10:$C$285,0))</f>
        <v>V.07.01.03</v>
      </c>
      <c r="BW117" s="128" t="s">
        <v>1311</v>
      </c>
      <c r="BX117" s="128"/>
      <c r="BY117" s="128">
        <v>3</v>
      </c>
      <c r="BZ117" s="128">
        <v>3</v>
      </c>
      <c r="CA117" s="128"/>
      <c r="CB117" s="128"/>
      <c r="CC117" s="128" t="s">
        <v>91</v>
      </c>
      <c r="CD117" s="128"/>
      <c r="CE117" s="128"/>
      <c r="CF117" s="137"/>
      <c r="CG117" s="137"/>
      <c r="CH117" s="137"/>
      <c r="CI117" s="137"/>
      <c r="CJ117" s="137"/>
      <c r="CK117" s="137"/>
      <c r="CL117" s="137"/>
      <c r="CM117" s="137"/>
      <c r="CN117" s="137"/>
      <c r="CO117" s="137"/>
      <c r="CP117" s="137"/>
      <c r="CQ117" s="137"/>
      <c r="CR117" s="137"/>
      <c r="CS117" s="137"/>
      <c r="CT117" s="137"/>
      <c r="CU117" s="137"/>
      <c r="CV117" s="137"/>
      <c r="CW117" s="137"/>
      <c r="CX117" s="115" t="s">
        <v>34</v>
      </c>
      <c r="CY117" s="164"/>
      <c r="CZ117" s="128"/>
      <c r="DA117" s="128" t="s">
        <v>4443</v>
      </c>
    </row>
    <row r="118" spans="1:106" s="139" customFormat="1" ht="62.4" x14ac:dyDescent="0.3">
      <c r="A118" s="126" t="s">
        <v>1125</v>
      </c>
      <c r="B118" s="127" t="s">
        <v>137</v>
      </c>
      <c r="C118" s="128" t="s">
        <v>1245</v>
      </c>
      <c r="D118" s="128"/>
      <c r="E118" s="128"/>
      <c r="F118" s="128" t="s">
        <v>1245</v>
      </c>
      <c r="G118" s="115" t="s">
        <v>20</v>
      </c>
      <c r="H118" s="128" t="str">
        <f t="shared" si="5"/>
        <v>28</v>
      </c>
      <c r="I118" s="128" t="str">
        <f t="shared" si="6"/>
        <v>08</v>
      </c>
      <c r="J118" s="128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9"/>
      <c r="O118" s="143" t="s">
        <v>2355</v>
      </c>
      <c r="P118" s="144" t="s">
        <v>2356</v>
      </c>
      <c r="Q118" s="143" t="s">
        <v>1499</v>
      </c>
      <c r="R118" s="143" t="s">
        <v>3318</v>
      </c>
      <c r="S118" s="128" t="s">
        <v>3320</v>
      </c>
      <c r="T118" s="129"/>
      <c r="U118" s="128" t="s">
        <v>3452</v>
      </c>
      <c r="V118" s="133" t="s">
        <v>2357</v>
      </c>
      <c r="W118" s="129"/>
      <c r="X118" s="133" t="s">
        <v>2358</v>
      </c>
      <c r="Y118" s="133" t="s">
        <v>2359</v>
      </c>
      <c r="Z118" s="128" t="s">
        <v>3706</v>
      </c>
      <c r="AA118" s="129"/>
      <c r="AB118" s="134" t="s">
        <v>139</v>
      </c>
      <c r="AC118" s="115" t="s">
        <v>35</v>
      </c>
      <c r="AD118" s="134" t="s">
        <v>139</v>
      </c>
      <c r="AE118" s="134" t="str">
        <f t="shared" si="8"/>
        <v>2008</v>
      </c>
      <c r="AF118" s="135">
        <f t="shared" si="9"/>
        <v>11</v>
      </c>
      <c r="AG118" s="115" t="s">
        <v>104</v>
      </c>
      <c r="AH118" s="129"/>
      <c r="AI118" s="134" t="s">
        <v>139</v>
      </c>
      <c r="AJ118" s="115" t="s">
        <v>3928</v>
      </c>
      <c r="AK118" s="115"/>
      <c r="AL118" s="128"/>
      <c r="AM118" s="134"/>
      <c r="AN118" s="128"/>
      <c r="AO118" s="129"/>
      <c r="AP118" s="129"/>
      <c r="AQ118" s="129"/>
      <c r="AR118" s="115" t="s">
        <v>22</v>
      </c>
      <c r="AS118" s="115"/>
      <c r="AT118" s="129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9"/>
      <c r="BC118" s="129"/>
      <c r="BD118" s="115" t="s">
        <v>3058</v>
      </c>
      <c r="BE118" s="115" t="s">
        <v>3909</v>
      </c>
      <c r="BF118" s="115" t="s">
        <v>1272</v>
      </c>
      <c r="BG118" s="136"/>
      <c r="BH118" s="136" t="s">
        <v>1442</v>
      </c>
      <c r="BI118" s="129"/>
      <c r="BJ118" s="128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9"/>
      <c r="BS118" s="115" t="s">
        <v>34</v>
      </c>
      <c r="BT118" s="128"/>
      <c r="BU118" s="128" t="s">
        <v>34</v>
      </c>
      <c r="BV118" s="128" t="str">
        <f>INDEX([1]DATA!$O$10:$O$285,MATCH(B118,[1]DATA!$C$10:$C$285,0))</f>
        <v>V.07.01.03</v>
      </c>
      <c r="BW118" s="115" t="s">
        <v>1311</v>
      </c>
      <c r="BX118" s="126" t="s">
        <v>142</v>
      </c>
      <c r="BY118" s="115">
        <v>4</v>
      </c>
      <c r="BZ118" s="115">
        <v>3.33</v>
      </c>
      <c r="CA118" s="136" t="s">
        <v>1318</v>
      </c>
      <c r="CB118" s="115"/>
      <c r="CC118" s="136" t="s">
        <v>1318</v>
      </c>
      <c r="CD118" s="115" t="s">
        <v>3104</v>
      </c>
      <c r="CE118" s="136" t="s">
        <v>3105</v>
      </c>
      <c r="CF118" s="137"/>
      <c r="CG118" s="137"/>
      <c r="CH118" s="137"/>
      <c r="CI118" s="137"/>
      <c r="CJ118" s="137"/>
      <c r="CK118" s="137"/>
      <c r="CL118" s="137"/>
      <c r="CM118" s="137"/>
      <c r="CN118" s="137"/>
      <c r="CO118" s="137"/>
      <c r="CP118" s="137"/>
      <c r="CQ118" s="137"/>
      <c r="CR118" s="137"/>
      <c r="CS118" s="137"/>
      <c r="CT118" s="137"/>
      <c r="CU118" s="137"/>
      <c r="CV118" s="137"/>
      <c r="CW118" s="137"/>
      <c r="CX118" s="115" t="s">
        <v>3069</v>
      </c>
      <c r="CY118" s="164"/>
      <c r="CZ118" s="128"/>
      <c r="DA118" s="128" t="s">
        <v>4443</v>
      </c>
    </row>
    <row r="119" spans="1:106" s="139" customFormat="1" ht="62.4" x14ac:dyDescent="0.3">
      <c r="A119" s="126" t="s">
        <v>1126</v>
      </c>
      <c r="B119" s="127" t="s">
        <v>2838</v>
      </c>
      <c r="C119" s="128" t="s">
        <v>1245</v>
      </c>
      <c r="D119" s="128"/>
      <c r="E119" s="128"/>
      <c r="F119" s="128" t="s">
        <v>1245</v>
      </c>
      <c r="G119" s="115" t="s">
        <v>54</v>
      </c>
      <c r="H119" s="128" t="str">
        <f t="shared" si="5"/>
        <v>09</v>
      </c>
      <c r="I119" s="128" t="str">
        <f t="shared" si="6"/>
        <v>05</v>
      </c>
      <c r="J119" s="128" t="str">
        <f t="shared" si="7"/>
        <v>1978</v>
      </c>
      <c r="K119" s="115" t="s">
        <v>1339</v>
      </c>
      <c r="L119" s="136" t="s">
        <v>2843</v>
      </c>
      <c r="M119" s="115" t="s">
        <v>1295</v>
      </c>
      <c r="N119" s="129"/>
      <c r="O119" s="140" t="s">
        <v>2839</v>
      </c>
      <c r="P119" s="147" t="s">
        <v>906</v>
      </c>
      <c r="Q119" s="133" t="s">
        <v>2840</v>
      </c>
      <c r="R119" s="133" t="s">
        <v>3318</v>
      </c>
      <c r="S119" s="128" t="s">
        <v>3101</v>
      </c>
      <c r="T119" s="129"/>
      <c r="U119" s="128" t="s">
        <v>3453</v>
      </c>
      <c r="V119" s="133" t="s">
        <v>2841</v>
      </c>
      <c r="W119" s="129"/>
      <c r="X119" s="140" t="s">
        <v>2842</v>
      </c>
      <c r="Y119" s="133"/>
      <c r="Z119" s="128" t="e">
        <v>#N/A</v>
      </c>
      <c r="AA119" s="129"/>
      <c r="AB119" s="152" t="s">
        <v>2806</v>
      </c>
      <c r="AC119" s="115" t="s">
        <v>35</v>
      </c>
      <c r="AD119" s="152" t="s">
        <v>2806</v>
      </c>
      <c r="AE119" s="134" t="str">
        <f t="shared" si="8"/>
        <v>2018</v>
      </c>
      <c r="AF119" s="135">
        <f t="shared" si="9"/>
        <v>1</v>
      </c>
      <c r="AG119" s="115" t="s">
        <v>104</v>
      </c>
      <c r="AH119" s="129"/>
      <c r="AI119" s="152" t="s">
        <v>787</v>
      </c>
      <c r="AJ119" s="115" t="s">
        <v>3928</v>
      </c>
      <c r="AK119" s="115"/>
      <c r="AL119" s="128"/>
      <c r="AM119" s="134"/>
      <c r="AN119" s="128"/>
      <c r="AO119" s="129"/>
      <c r="AP119" s="129"/>
      <c r="AQ119" s="129"/>
      <c r="AR119" s="115"/>
      <c r="AS119" s="115" t="s">
        <v>1245</v>
      </c>
      <c r="AT119" s="129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9"/>
      <c r="BC119" s="129"/>
      <c r="BD119" s="115" t="s">
        <v>1483</v>
      </c>
      <c r="BE119" s="136" t="s">
        <v>3909</v>
      </c>
      <c r="BF119" s="115" t="s">
        <v>1483</v>
      </c>
      <c r="BG119" s="115"/>
      <c r="BH119" s="115" t="s">
        <v>2872</v>
      </c>
      <c r="BI119" s="129"/>
      <c r="BJ119" s="128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9"/>
      <c r="BS119" s="115" t="s">
        <v>34</v>
      </c>
      <c r="BT119" s="128"/>
      <c r="BU119" s="128"/>
      <c r="BV119" s="128" t="str">
        <f>INDEX([1]DATA!$O$10:$O$285,MATCH(B119,[1]DATA!$C$10:$C$285,0))</f>
        <v>V.07.01.03</v>
      </c>
      <c r="BW119" s="115" t="s">
        <v>1311</v>
      </c>
      <c r="BX119" s="128"/>
      <c r="BY119" s="115">
        <v>4</v>
      </c>
      <c r="BZ119" s="115">
        <v>3.33</v>
      </c>
      <c r="CA119" s="136" t="s">
        <v>3812</v>
      </c>
      <c r="CB119" s="115"/>
      <c r="CC119" s="115" t="s">
        <v>3812</v>
      </c>
      <c r="CD119" s="115"/>
      <c r="CE119" s="115"/>
      <c r="CF119" s="137"/>
      <c r="CG119" s="137"/>
      <c r="CH119" s="137"/>
      <c r="CI119" s="137"/>
      <c r="CJ119" s="137"/>
      <c r="CK119" s="137"/>
      <c r="CL119" s="137"/>
      <c r="CM119" s="137"/>
      <c r="CN119" s="137"/>
      <c r="CO119" s="137"/>
      <c r="CP119" s="137"/>
      <c r="CQ119" s="137"/>
      <c r="CR119" s="137"/>
      <c r="CS119" s="137"/>
      <c r="CT119" s="137"/>
      <c r="CU119" s="137"/>
      <c r="CV119" s="137"/>
      <c r="CW119" s="137"/>
      <c r="CX119" s="115" t="s">
        <v>34</v>
      </c>
      <c r="CY119" s="164"/>
      <c r="CZ119" s="128"/>
      <c r="DA119" s="128" t="s">
        <v>4443</v>
      </c>
    </row>
    <row r="120" spans="1:106" s="139" customFormat="1" ht="62.4" x14ac:dyDescent="0.3">
      <c r="A120" s="126" t="s">
        <v>1127</v>
      </c>
      <c r="B120" s="127" t="s">
        <v>2844</v>
      </c>
      <c r="C120" s="128" t="s">
        <v>1245</v>
      </c>
      <c r="D120" s="128"/>
      <c r="E120" s="128"/>
      <c r="F120" s="128" t="s">
        <v>1245</v>
      </c>
      <c r="G120" s="115" t="s">
        <v>20</v>
      </c>
      <c r="H120" s="128" t="str">
        <f t="shared" si="5"/>
        <v>22</v>
      </c>
      <c r="I120" s="128" t="str">
        <f t="shared" si="6"/>
        <v>10</v>
      </c>
      <c r="J120" s="128" t="str">
        <f t="shared" si="7"/>
        <v>1974</v>
      </c>
      <c r="K120" s="115" t="s">
        <v>1347</v>
      </c>
      <c r="L120" s="136" t="s">
        <v>2849</v>
      </c>
      <c r="M120" s="115" t="s">
        <v>1295</v>
      </c>
      <c r="N120" s="129"/>
      <c r="O120" s="140" t="s">
        <v>2845</v>
      </c>
      <c r="P120" s="147" t="s">
        <v>2846</v>
      </c>
      <c r="Q120" s="133" t="s">
        <v>1499</v>
      </c>
      <c r="R120" s="133" t="s">
        <v>3318</v>
      </c>
      <c r="S120" s="128" t="s">
        <v>3101</v>
      </c>
      <c r="T120" s="129"/>
      <c r="U120" s="128" t="s">
        <v>3352</v>
      </c>
      <c r="V120" s="133" t="s">
        <v>2847</v>
      </c>
      <c r="W120" s="129"/>
      <c r="X120" s="140" t="s">
        <v>2848</v>
      </c>
      <c r="Y120" s="133"/>
      <c r="Z120" s="128" t="e">
        <v>#N/A</v>
      </c>
      <c r="AA120" s="129"/>
      <c r="AB120" s="152" t="s">
        <v>2806</v>
      </c>
      <c r="AC120" s="115" t="s">
        <v>35</v>
      </c>
      <c r="AD120" s="152" t="s">
        <v>2806</v>
      </c>
      <c r="AE120" s="134" t="str">
        <f t="shared" si="8"/>
        <v>2018</v>
      </c>
      <c r="AF120" s="135">
        <f t="shared" si="9"/>
        <v>1</v>
      </c>
      <c r="AG120" s="115" t="s">
        <v>104</v>
      </c>
      <c r="AH120" s="129"/>
      <c r="AI120" s="152" t="s">
        <v>2806</v>
      </c>
      <c r="AJ120" s="115" t="s">
        <v>3928</v>
      </c>
      <c r="AK120" s="115"/>
      <c r="AL120" s="128"/>
      <c r="AM120" s="134"/>
      <c r="AN120" s="128"/>
      <c r="AO120" s="129"/>
      <c r="AP120" s="129"/>
      <c r="AQ120" s="129"/>
      <c r="AR120" s="115"/>
      <c r="AS120" s="115"/>
      <c r="AT120" s="129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9"/>
      <c r="BC120" s="129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9"/>
      <c r="BJ120" s="128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9"/>
      <c r="BS120" s="115" t="s">
        <v>34</v>
      </c>
      <c r="BT120" s="128"/>
      <c r="BU120" s="128"/>
      <c r="BV120" s="128" t="str">
        <f>INDEX([1]DATA!$O$10:$O$285,MATCH(B120,[1]DATA!$C$10:$C$285,0))</f>
        <v>V.07.01.03</v>
      </c>
      <c r="BW120" s="128" t="s">
        <v>1311</v>
      </c>
      <c r="BX120" s="128"/>
      <c r="BY120" s="128">
        <v>3</v>
      </c>
      <c r="BZ120" s="128">
        <v>3</v>
      </c>
      <c r="CA120" s="128" t="s">
        <v>2957</v>
      </c>
      <c r="CB120" s="128"/>
      <c r="CC120" s="128" t="s">
        <v>2957</v>
      </c>
      <c r="CD120" s="128"/>
      <c r="CE120" s="128"/>
      <c r="CF120" s="137"/>
      <c r="CG120" s="137"/>
      <c r="CH120" s="137"/>
      <c r="CI120" s="137"/>
      <c r="CJ120" s="137"/>
      <c r="CK120" s="137"/>
      <c r="CL120" s="137"/>
      <c r="CM120" s="137"/>
      <c r="CN120" s="137"/>
      <c r="CO120" s="137"/>
      <c r="CP120" s="137"/>
      <c r="CQ120" s="137"/>
      <c r="CR120" s="137"/>
      <c r="CS120" s="137"/>
      <c r="CT120" s="137"/>
      <c r="CU120" s="137"/>
      <c r="CV120" s="137"/>
      <c r="CW120" s="137"/>
      <c r="CX120" s="115" t="s">
        <v>34</v>
      </c>
      <c r="CY120" s="164"/>
      <c r="CZ120" s="128"/>
      <c r="DA120" s="128" t="s">
        <v>4443</v>
      </c>
    </row>
    <row r="121" spans="1:106" s="139" customFormat="1" ht="78" x14ac:dyDescent="0.3">
      <c r="A121" s="126" t="s">
        <v>1128</v>
      </c>
      <c r="B121" s="127" t="s">
        <v>542</v>
      </c>
      <c r="C121" s="128"/>
      <c r="D121" s="128"/>
      <c r="E121" s="128" t="s">
        <v>1245</v>
      </c>
      <c r="F121" s="128" t="s">
        <v>1245</v>
      </c>
      <c r="G121" s="115" t="s">
        <v>54</v>
      </c>
      <c r="H121" s="128" t="str">
        <f t="shared" si="5"/>
        <v>13</v>
      </c>
      <c r="I121" s="128" t="str">
        <f t="shared" si="6"/>
        <v>04</v>
      </c>
      <c r="J121" s="128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9"/>
      <c r="O121" s="133" t="s">
        <v>1769</v>
      </c>
      <c r="P121" s="162" t="s">
        <v>1770</v>
      </c>
      <c r="Q121" s="133" t="s">
        <v>1498</v>
      </c>
      <c r="R121" s="133" t="s">
        <v>3318</v>
      </c>
      <c r="S121" s="128" t="s">
        <v>3101</v>
      </c>
      <c r="T121" s="129"/>
      <c r="U121" s="128" t="s">
        <v>3347</v>
      </c>
      <c r="V121" s="133" t="s">
        <v>1771</v>
      </c>
      <c r="W121" s="129"/>
      <c r="X121" s="140" t="s">
        <v>1772</v>
      </c>
      <c r="Y121" s="141" t="s">
        <v>1773</v>
      </c>
      <c r="Z121" s="128" t="s">
        <v>3551</v>
      </c>
      <c r="AA121" s="129"/>
      <c r="AB121" s="134" t="s">
        <v>152</v>
      </c>
      <c r="AC121" s="115" t="s">
        <v>35</v>
      </c>
      <c r="AD121" s="134" t="s">
        <v>544</v>
      </c>
      <c r="AE121" s="134" t="str">
        <f t="shared" si="8"/>
        <v>2005</v>
      </c>
      <c r="AF121" s="135">
        <f t="shared" si="9"/>
        <v>14</v>
      </c>
      <c r="AG121" s="115" t="s">
        <v>104</v>
      </c>
      <c r="AH121" s="129"/>
      <c r="AI121" s="134" t="s">
        <v>544</v>
      </c>
      <c r="AJ121" s="115" t="s">
        <v>3925</v>
      </c>
      <c r="AK121" s="115" t="s">
        <v>22</v>
      </c>
      <c r="AL121" s="128"/>
      <c r="AM121" s="115" t="s">
        <v>22</v>
      </c>
      <c r="AN121" s="128"/>
      <c r="AO121" s="129"/>
      <c r="AP121" s="129"/>
      <c r="AQ121" s="129"/>
      <c r="AR121" s="115" t="s">
        <v>22</v>
      </c>
      <c r="AS121" s="115"/>
      <c r="AT121" s="129"/>
      <c r="AU121" s="115" t="s">
        <v>28</v>
      </c>
      <c r="AV121" s="115" t="s">
        <v>29</v>
      </c>
      <c r="AW121" s="136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6" t="s">
        <v>3984</v>
      </c>
      <c r="BA121" s="115"/>
      <c r="BB121" s="129"/>
      <c r="BC121" s="129"/>
      <c r="BD121" s="128" t="s">
        <v>3004</v>
      </c>
      <c r="BE121" s="126" t="s">
        <v>3909</v>
      </c>
      <c r="BF121" s="128" t="s">
        <v>1452</v>
      </c>
      <c r="BG121" s="128"/>
      <c r="BH121" s="128"/>
      <c r="BI121" s="129"/>
      <c r="BJ121" s="128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9"/>
      <c r="BS121" s="115" t="s">
        <v>34</v>
      </c>
      <c r="BT121" s="128"/>
      <c r="BU121" s="128"/>
      <c r="BV121" s="128" t="str">
        <f>INDEX([1]DATA!$O$10:$O$285,MATCH(B121,[1]DATA!$C$10:$C$285,0))</f>
        <v>V.07.01.03</v>
      </c>
      <c r="BW121" s="115" t="s">
        <v>1311</v>
      </c>
      <c r="BX121" s="128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7"/>
      <c r="CG121" s="137"/>
      <c r="CH121" s="137"/>
      <c r="CI121" s="137"/>
      <c r="CJ121" s="137"/>
      <c r="CK121" s="137"/>
      <c r="CL121" s="137"/>
      <c r="CM121" s="137"/>
      <c r="CN121" s="137"/>
      <c r="CO121" s="137"/>
      <c r="CP121" s="137"/>
      <c r="CQ121" s="137"/>
      <c r="CR121" s="137"/>
      <c r="CS121" s="137"/>
      <c r="CT121" s="137"/>
      <c r="CU121" s="137"/>
      <c r="CV121" s="137"/>
      <c r="CW121" s="137"/>
      <c r="CX121" s="115" t="s">
        <v>34</v>
      </c>
      <c r="CY121" s="164"/>
      <c r="CZ121" s="128"/>
      <c r="DA121" s="128" t="s">
        <v>4443</v>
      </c>
    </row>
    <row r="122" spans="1:106" s="139" customFormat="1" ht="62.4" x14ac:dyDescent="0.3">
      <c r="A122" s="126" t="s">
        <v>1129</v>
      </c>
      <c r="B122" s="127" t="s">
        <v>143</v>
      </c>
      <c r="C122" s="128"/>
      <c r="D122" s="128"/>
      <c r="E122" s="128" t="s">
        <v>1245</v>
      </c>
      <c r="F122" s="128" t="s">
        <v>1245</v>
      </c>
      <c r="G122" s="115" t="s">
        <v>54</v>
      </c>
      <c r="H122" s="128" t="str">
        <f t="shared" si="5"/>
        <v>03</v>
      </c>
      <c r="I122" s="128" t="str">
        <f t="shared" si="6"/>
        <v>03</v>
      </c>
      <c r="J122" s="128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9"/>
      <c r="O122" s="133" t="s">
        <v>2064</v>
      </c>
      <c r="P122" s="162" t="s">
        <v>2065</v>
      </c>
      <c r="Q122" s="133" t="s">
        <v>1517</v>
      </c>
      <c r="R122" s="133" t="s">
        <v>3318</v>
      </c>
      <c r="S122" s="128" t="s">
        <v>3101</v>
      </c>
      <c r="T122" s="129"/>
      <c r="U122" s="128" t="s">
        <v>1412</v>
      </c>
      <c r="V122" s="133" t="s">
        <v>2066</v>
      </c>
      <c r="W122" s="129"/>
      <c r="X122" s="133" t="s">
        <v>2067</v>
      </c>
      <c r="Y122" s="133" t="s">
        <v>2068</v>
      </c>
      <c r="Z122" s="128" t="s">
        <v>3590</v>
      </c>
      <c r="AA122" s="129"/>
      <c r="AB122" s="134" t="s">
        <v>96</v>
      </c>
      <c r="AC122" s="115" t="s">
        <v>35</v>
      </c>
      <c r="AD122" s="134" t="s">
        <v>96</v>
      </c>
      <c r="AE122" s="134" t="str">
        <f t="shared" si="8"/>
        <v>1991</v>
      </c>
      <c r="AF122" s="135">
        <f t="shared" si="9"/>
        <v>28</v>
      </c>
      <c r="AG122" s="115" t="s">
        <v>25</v>
      </c>
      <c r="AH122" s="129"/>
      <c r="AI122" s="134" t="s">
        <v>96</v>
      </c>
      <c r="AJ122" s="115" t="s">
        <v>68</v>
      </c>
      <c r="AK122" s="115" t="s">
        <v>68</v>
      </c>
      <c r="AL122" s="128"/>
      <c r="AM122" s="134" t="s">
        <v>145</v>
      </c>
      <c r="AN122" s="128"/>
      <c r="AO122" s="129"/>
      <c r="AP122" s="129"/>
      <c r="AQ122" s="129"/>
      <c r="AR122" s="136" t="s">
        <v>2861</v>
      </c>
      <c r="AS122" s="134" t="s">
        <v>1245</v>
      </c>
      <c r="AT122" s="129"/>
      <c r="AU122" s="115" t="s">
        <v>28</v>
      </c>
      <c r="AV122" s="115" t="s">
        <v>29</v>
      </c>
      <c r="AW122" s="136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6" t="s">
        <v>3985</v>
      </c>
      <c r="BA122" s="115" t="s">
        <v>3839</v>
      </c>
      <c r="BB122" s="129"/>
      <c r="BC122" s="129"/>
      <c r="BD122" s="128" t="s">
        <v>1313</v>
      </c>
      <c r="BE122" s="126" t="s">
        <v>3871</v>
      </c>
      <c r="BF122" s="115" t="s">
        <v>1253</v>
      </c>
      <c r="BG122" s="115"/>
      <c r="BH122" s="115"/>
      <c r="BI122" s="129"/>
      <c r="BJ122" s="128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9"/>
      <c r="BS122" s="115" t="s">
        <v>3933</v>
      </c>
      <c r="BT122" s="128"/>
      <c r="BU122" s="128"/>
      <c r="BV122" s="128" t="str">
        <f>INDEX([1]DATA!$O$10:$O$285,MATCH(B122,[1]DATA!$C$10:$C$285,0))</f>
        <v>V.07.01.02</v>
      </c>
      <c r="BW122" s="115" t="s">
        <v>2965</v>
      </c>
      <c r="BX122" s="128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7"/>
      <c r="CG122" s="137"/>
      <c r="CH122" s="137"/>
      <c r="CI122" s="137"/>
      <c r="CJ122" s="137"/>
      <c r="CK122" s="137"/>
      <c r="CL122" s="137"/>
      <c r="CM122" s="137"/>
      <c r="CN122" s="137"/>
      <c r="CO122" s="137"/>
      <c r="CP122" s="137"/>
      <c r="CQ122" s="137"/>
      <c r="CR122" s="137"/>
      <c r="CS122" s="137"/>
      <c r="CT122" s="137"/>
      <c r="CU122" s="137"/>
      <c r="CV122" s="137"/>
      <c r="CW122" s="137"/>
      <c r="CX122" s="136" t="s">
        <v>1448</v>
      </c>
      <c r="CY122" s="164"/>
      <c r="CZ122" s="128"/>
      <c r="DA122" s="128" t="s">
        <v>4443</v>
      </c>
    </row>
    <row r="123" spans="1:106" s="139" customFormat="1" ht="62.4" x14ac:dyDescent="0.3">
      <c r="A123" s="126" t="s">
        <v>1130</v>
      </c>
      <c r="B123" s="127" t="s">
        <v>131</v>
      </c>
      <c r="C123" s="128"/>
      <c r="D123" s="128"/>
      <c r="E123" s="128" t="s">
        <v>1245</v>
      </c>
      <c r="F123" s="128" t="s">
        <v>1245</v>
      </c>
      <c r="G123" s="115" t="s">
        <v>20</v>
      </c>
      <c r="H123" s="128" t="str">
        <f t="shared" si="5"/>
        <v>02</v>
      </c>
      <c r="I123" s="128" t="str">
        <f t="shared" si="6"/>
        <v>09</v>
      </c>
      <c r="J123" s="128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9"/>
      <c r="O123" s="140" t="s">
        <v>1649</v>
      </c>
      <c r="P123" s="147" t="s">
        <v>1650</v>
      </c>
      <c r="Q123" s="133" t="s">
        <v>1499</v>
      </c>
      <c r="R123" s="133" t="s">
        <v>3318</v>
      </c>
      <c r="S123" s="128" t="s">
        <v>3101</v>
      </c>
      <c r="T123" s="129"/>
      <c r="U123" s="128" t="s">
        <v>3349</v>
      </c>
      <c r="V123" s="133" t="s">
        <v>1651</v>
      </c>
      <c r="W123" s="129"/>
      <c r="X123" s="133" t="s">
        <v>1652</v>
      </c>
      <c r="Y123" s="133" t="s">
        <v>1653</v>
      </c>
      <c r="Z123" s="128" t="s">
        <v>3771</v>
      </c>
      <c r="AA123" s="129"/>
      <c r="AB123" s="134" t="s">
        <v>134</v>
      </c>
      <c r="AC123" s="115" t="s">
        <v>35</v>
      </c>
      <c r="AD123" s="134" t="s">
        <v>135</v>
      </c>
      <c r="AE123" s="134" t="str">
        <f t="shared" si="8"/>
        <v>2005</v>
      </c>
      <c r="AF123" s="135">
        <f t="shared" si="9"/>
        <v>14</v>
      </c>
      <c r="AG123" s="115" t="s">
        <v>104</v>
      </c>
      <c r="AH123" s="129"/>
      <c r="AI123" s="134" t="s">
        <v>123</v>
      </c>
      <c r="AJ123" s="115" t="s">
        <v>97</v>
      </c>
      <c r="AK123" s="115" t="s">
        <v>97</v>
      </c>
      <c r="AL123" s="128"/>
      <c r="AM123" s="134" t="s">
        <v>108</v>
      </c>
      <c r="AN123" s="128"/>
      <c r="AO123" s="129"/>
      <c r="AP123" s="129"/>
      <c r="AQ123" s="129"/>
      <c r="AR123" s="134" t="s">
        <v>136</v>
      </c>
      <c r="AS123" s="134" t="s">
        <v>1245</v>
      </c>
      <c r="AT123" s="129"/>
      <c r="AU123" s="115" t="s">
        <v>28</v>
      </c>
      <c r="AV123" s="115" t="s">
        <v>29</v>
      </c>
      <c r="AW123" s="136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6" t="s">
        <v>3984</v>
      </c>
      <c r="BA123" s="115"/>
      <c r="BB123" s="129"/>
      <c r="BC123" s="129"/>
      <c r="BD123" s="136" t="s">
        <v>3087</v>
      </c>
      <c r="BE123" s="136" t="s">
        <v>3909</v>
      </c>
      <c r="BF123" s="115" t="s">
        <v>1255</v>
      </c>
      <c r="BG123" s="115"/>
      <c r="BH123" s="115"/>
      <c r="BI123" s="129"/>
      <c r="BJ123" s="128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9"/>
      <c r="BS123" s="115" t="s">
        <v>34</v>
      </c>
      <c r="BT123" s="128"/>
      <c r="BU123" s="128"/>
      <c r="BV123" s="128" t="str">
        <f>INDEX([1]DATA!$O$10:$O$285,MATCH(B123,[1]DATA!$C$10:$C$285,0))</f>
        <v>V.07.01.03</v>
      </c>
      <c r="BW123" s="128" t="s">
        <v>1311</v>
      </c>
      <c r="BX123" s="128"/>
      <c r="BY123" s="128">
        <v>5</v>
      </c>
      <c r="BZ123" s="128">
        <v>3.66</v>
      </c>
      <c r="CA123" s="151">
        <v>43344</v>
      </c>
      <c r="CB123" s="128"/>
      <c r="CC123" s="151" t="s">
        <v>2967</v>
      </c>
      <c r="CD123" s="128"/>
      <c r="CE123" s="128"/>
      <c r="CF123" s="137"/>
      <c r="CG123" s="137"/>
      <c r="CH123" s="137"/>
      <c r="CI123" s="137"/>
      <c r="CJ123" s="137"/>
      <c r="CK123" s="137"/>
      <c r="CL123" s="137"/>
      <c r="CM123" s="137"/>
      <c r="CN123" s="137"/>
      <c r="CO123" s="137"/>
      <c r="CP123" s="137"/>
      <c r="CQ123" s="137"/>
      <c r="CR123" s="137"/>
      <c r="CS123" s="137"/>
      <c r="CT123" s="137"/>
      <c r="CU123" s="137"/>
      <c r="CV123" s="137"/>
      <c r="CW123" s="137"/>
      <c r="CX123" s="115" t="s">
        <v>34</v>
      </c>
      <c r="CY123" s="164"/>
      <c r="CZ123" s="128"/>
      <c r="DA123" s="128" t="s">
        <v>4443</v>
      </c>
    </row>
    <row r="124" spans="1:106" s="139" customFormat="1" ht="62.4" x14ac:dyDescent="0.3">
      <c r="A124" s="126" t="s">
        <v>1131</v>
      </c>
      <c r="B124" s="127" t="s">
        <v>577</v>
      </c>
      <c r="C124" s="128"/>
      <c r="D124" s="128"/>
      <c r="E124" s="128" t="s">
        <v>1245</v>
      </c>
      <c r="F124" s="128" t="s">
        <v>1245</v>
      </c>
      <c r="G124" s="115" t="s">
        <v>20</v>
      </c>
      <c r="H124" s="128" t="str">
        <f t="shared" si="5"/>
        <v>02</v>
      </c>
      <c r="I124" s="128" t="str">
        <f t="shared" si="6"/>
        <v>10</v>
      </c>
      <c r="J124" s="128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9"/>
      <c r="O124" s="133" t="s">
        <v>2002</v>
      </c>
      <c r="P124" s="147" t="s">
        <v>2003</v>
      </c>
      <c r="Q124" s="133" t="s">
        <v>1499</v>
      </c>
      <c r="R124" s="133" t="s">
        <v>3318</v>
      </c>
      <c r="S124" s="128" t="s">
        <v>3101</v>
      </c>
      <c r="T124" s="129"/>
      <c r="U124" s="128" t="s">
        <v>3509</v>
      </c>
      <c r="V124" s="133" t="s">
        <v>2004</v>
      </c>
      <c r="W124" s="129"/>
      <c r="X124" s="133" t="s">
        <v>2005</v>
      </c>
      <c r="Y124" s="141" t="s">
        <v>2006</v>
      </c>
      <c r="Z124" s="128" t="s">
        <v>3784</v>
      </c>
      <c r="AA124" s="129"/>
      <c r="AB124" s="134" t="s">
        <v>242</v>
      </c>
      <c r="AC124" s="115" t="s">
        <v>35</v>
      </c>
      <c r="AD124" s="134" t="s">
        <v>242</v>
      </c>
      <c r="AE124" s="134" t="str">
        <f t="shared" si="8"/>
        <v>2007</v>
      </c>
      <c r="AF124" s="135">
        <f t="shared" si="9"/>
        <v>12</v>
      </c>
      <c r="AG124" s="115" t="s">
        <v>104</v>
      </c>
      <c r="AH124" s="129"/>
      <c r="AI124" s="134" t="s">
        <v>242</v>
      </c>
      <c r="AJ124" s="115" t="s">
        <v>97</v>
      </c>
      <c r="AK124" s="115" t="s">
        <v>97</v>
      </c>
      <c r="AL124" s="126" t="s">
        <v>3303</v>
      </c>
      <c r="AM124" s="136" t="s">
        <v>3304</v>
      </c>
      <c r="AN124" s="128">
        <v>1</v>
      </c>
      <c r="AO124" s="129"/>
      <c r="AP124" s="129"/>
      <c r="AQ124" s="168" t="s">
        <v>579</v>
      </c>
      <c r="AR124" s="134">
        <v>42726</v>
      </c>
      <c r="AS124" s="134" t="s">
        <v>1245</v>
      </c>
      <c r="AT124" s="129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9"/>
      <c r="BC124" s="129"/>
      <c r="BD124" s="136" t="s">
        <v>3089</v>
      </c>
      <c r="BE124" s="126" t="s">
        <v>3909</v>
      </c>
      <c r="BF124" s="115" t="s">
        <v>1483</v>
      </c>
      <c r="BG124" s="115"/>
      <c r="BH124" s="115"/>
      <c r="BI124" s="129"/>
      <c r="BJ124" s="128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9"/>
      <c r="BS124" s="115" t="s">
        <v>34</v>
      </c>
      <c r="BT124" s="128"/>
      <c r="BU124" s="128"/>
      <c r="BV124" s="128" t="str">
        <f>INDEX([1]DATA!$O$10:$O$285,MATCH(B124,[1]DATA!$C$10:$C$285,0))</f>
        <v>V.07.01.03</v>
      </c>
      <c r="BW124" s="128" t="s">
        <v>1311</v>
      </c>
      <c r="BX124" s="126" t="s">
        <v>626</v>
      </c>
      <c r="BY124" s="128">
        <v>3</v>
      </c>
      <c r="BZ124" s="128">
        <v>3</v>
      </c>
      <c r="CA124" s="126" t="s">
        <v>3106</v>
      </c>
      <c r="CB124" s="128"/>
      <c r="CC124" s="128" t="s">
        <v>3106</v>
      </c>
      <c r="CD124" s="148">
        <v>0.06</v>
      </c>
      <c r="CE124" s="151">
        <v>43405</v>
      </c>
      <c r="CF124" s="137"/>
      <c r="CG124" s="137"/>
      <c r="CH124" s="137"/>
      <c r="CI124" s="137"/>
      <c r="CJ124" s="137"/>
      <c r="CK124" s="137"/>
      <c r="CL124" s="137"/>
      <c r="CM124" s="137"/>
      <c r="CN124" s="137"/>
      <c r="CO124" s="137"/>
      <c r="CP124" s="137"/>
      <c r="CQ124" s="137"/>
      <c r="CR124" s="137"/>
      <c r="CS124" s="137"/>
      <c r="CT124" s="137"/>
      <c r="CU124" s="137"/>
      <c r="CV124" s="137"/>
      <c r="CW124" s="137"/>
      <c r="CX124" s="115" t="s">
        <v>34</v>
      </c>
      <c r="CY124" s="164"/>
      <c r="CZ124" s="128"/>
      <c r="DA124" s="128" t="s">
        <v>4443</v>
      </c>
    </row>
    <row r="125" spans="1:106" s="139" customFormat="1" ht="62.4" x14ac:dyDescent="0.3">
      <c r="A125" s="126" t="s">
        <v>1132</v>
      </c>
      <c r="B125" s="127" t="s">
        <v>226</v>
      </c>
      <c r="C125" s="128" t="s">
        <v>1245</v>
      </c>
      <c r="D125" s="128"/>
      <c r="E125" s="128"/>
      <c r="F125" s="128" t="s">
        <v>1245</v>
      </c>
      <c r="G125" s="115" t="s">
        <v>20</v>
      </c>
      <c r="H125" s="128" t="str">
        <f t="shared" si="5"/>
        <v>09</v>
      </c>
      <c r="I125" s="128" t="str">
        <f t="shared" si="6"/>
        <v>01</v>
      </c>
      <c r="J125" s="128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9"/>
      <c r="O125" s="133" t="s">
        <v>1589</v>
      </c>
      <c r="P125" s="147" t="s">
        <v>1590</v>
      </c>
      <c r="Q125" s="133" t="s">
        <v>1499</v>
      </c>
      <c r="R125" s="133" t="s">
        <v>3318</v>
      </c>
      <c r="S125" s="128" t="s">
        <v>3321</v>
      </c>
      <c r="T125" s="129"/>
      <c r="U125" s="128" t="s">
        <v>1412</v>
      </c>
      <c r="V125" s="133" t="s">
        <v>1591</v>
      </c>
      <c r="W125" s="129"/>
      <c r="X125" s="133" t="s">
        <v>1592</v>
      </c>
      <c r="Y125" s="133" t="s">
        <v>22</v>
      </c>
      <c r="Z125" s="128" t="s">
        <v>3753</v>
      </c>
      <c r="AA125" s="129"/>
      <c r="AB125" s="134" t="s">
        <v>228</v>
      </c>
      <c r="AC125" s="115" t="s">
        <v>35</v>
      </c>
      <c r="AD125" s="134" t="s">
        <v>228</v>
      </c>
      <c r="AE125" s="134" t="str">
        <f t="shared" si="8"/>
        <v>2013</v>
      </c>
      <c r="AF125" s="135">
        <f t="shared" si="9"/>
        <v>6</v>
      </c>
      <c r="AG125" s="115" t="s">
        <v>104</v>
      </c>
      <c r="AH125" s="129"/>
      <c r="AI125" s="134" t="s">
        <v>228</v>
      </c>
      <c r="AJ125" s="115" t="s">
        <v>74</v>
      </c>
      <c r="AK125" s="115" t="s">
        <v>3222</v>
      </c>
      <c r="AL125" s="128"/>
      <c r="AM125" s="134" t="s">
        <v>202</v>
      </c>
      <c r="AN125" s="128"/>
      <c r="AO125" s="129"/>
      <c r="AP125" s="129"/>
      <c r="AQ125" s="129"/>
      <c r="AR125" s="115" t="s">
        <v>22</v>
      </c>
      <c r="AS125" s="115"/>
      <c r="AT125" s="129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9"/>
      <c r="BC125" s="129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9"/>
      <c r="BJ125" s="128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9"/>
      <c r="BS125" s="115" t="s">
        <v>34</v>
      </c>
      <c r="BT125" s="128"/>
      <c r="BU125" s="128" t="s">
        <v>34</v>
      </c>
      <c r="BV125" s="128" t="str">
        <f>INDEX([1]DATA!$O$10:$O$285,MATCH(B125,[1]DATA!$C$10:$C$285,0))</f>
        <v>V.07.01.03</v>
      </c>
      <c r="BW125" s="115" t="s">
        <v>1311</v>
      </c>
      <c r="BX125" s="128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7"/>
      <c r="CG125" s="137"/>
      <c r="CH125" s="137"/>
      <c r="CI125" s="137"/>
      <c r="CJ125" s="137"/>
      <c r="CK125" s="137"/>
      <c r="CL125" s="137"/>
      <c r="CM125" s="137"/>
      <c r="CN125" s="137"/>
      <c r="CO125" s="137"/>
      <c r="CP125" s="137"/>
      <c r="CQ125" s="137"/>
      <c r="CR125" s="137"/>
      <c r="CS125" s="137"/>
      <c r="CT125" s="137"/>
      <c r="CU125" s="137"/>
      <c r="CV125" s="137"/>
      <c r="CW125" s="137"/>
      <c r="CX125" s="115" t="s">
        <v>3081</v>
      </c>
      <c r="CZ125" s="128"/>
      <c r="DA125" s="128"/>
      <c r="DB125" s="139" t="s">
        <v>4443</v>
      </c>
    </row>
    <row r="126" spans="1:106" s="139" customFormat="1" ht="78" x14ac:dyDescent="0.3">
      <c r="A126" s="126" t="s">
        <v>1133</v>
      </c>
      <c r="B126" s="127" t="s">
        <v>713</v>
      </c>
      <c r="C126" s="128" t="s">
        <v>1245</v>
      </c>
      <c r="D126" s="128"/>
      <c r="E126" s="128"/>
      <c r="F126" s="128" t="s">
        <v>1245</v>
      </c>
      <c r="G126" s="115" t="s">
        <v>20</v>
      </c>
      <c r="H126" s="128" t="str">
        <f t="shared" si="5"/>
        <v>13</v>
      </c>
      <c r="I126" s="128" t="str">
        <f t="shared" si="6"/>
        <v>01</v>
      </c>
      <c r="J126" s="128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9"/>
      <c r="O126" s="133" t="s">
        <v>1742</v>
      </c>
      <c r="P126" s="162" t="s">
        <v>1743</v>
      </c>
      <c r="Q126" s="133" t="s">
        <v>1744</v>
      </c>
      <c r="R126" s="133" t="s">
        <v>3318</v>
      </c>
      <c r="S126" s="128" t="s">
        <v>3101</v>
      </c>
      <c r="T126" s="129"/>
      <c r="U126" s="128" t="s">
        <v>3489</v>
      </c>
      <c r="V126" s="133" t="s">
        <v>1745</v>
      </c>
      <c r="W126" s="129"/>
      <c r="X126" s="133" t="s">
        <v>1746</v>
      </c>
      <c r="Y126" s="133" t="s">
        <v>1747</v>
      </c>
      <c r="Z126" s="128" t="s">
        <v>3754</v>
      </c>
      <c r="AA126" s="129"/>
      <c r="AB126" s="134" t="s">
        <v>91</v>
      </c>
      <c r="AC126" s="128" t="s">
        <v>35</v>
      </c>
      <c r="AD126" s="134" t="s">
        <v>715</v>
      </c>
      <c r="AE126" s="134" t="str">
        <f t="shared" si="8"/>
        <v>2016</v>
      </c>
      <c r="AF126" s="135">
        <f t="shared" si="9"/>
        <v>3</v>
      </c>
      <c r="AG126" s="115" t="s">
        <v>104</v>
      </c>
      <c r="AH126" s="129"/>
      <c r="AI126" s="134" t="s">
        <v>715</v>
      </c>
      <c r="AJ126" s="115" t="s">
        <v>171</v>
      </c>
      <c r="AK126" s="115" t="s">
        <v>171</v>
      </c>
      <c r="AL126" s="128"/>
      <c r="AM126" s="136" t="s">
        <v>2795</v>
      </c>
      <c r="AN126" s="128"/>
      <c r="AO126" s="129"/>
      <c r="AP126" s="129"/>
      <c r="AQ126" s="129"/>
      <c r="AR126" s="115" t="s">
        <v>22</v>
      </c>
      <c r="AS126" s="115"/>
      <c r="AT126" s="129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9"/>
      <c r="BC126" s="129"/>
      <c r="BD126" s="115" t="s">
        <v>3079</v>
      </c>
      <c r="BE126" s="115"/>
      <c r="BF126" s="115" t="s">
        <v>1325</v>
      </c>
      <c r="BG126" s="136"/>
      <c r="BH126" s="136" t="s">
        <v>1442</v>
      </c>
      <c r="BI126" s="129"/>
      <c r="BJ126" s="128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9"/>
      <c r="BS126" s="115" t="s">
        <v>34</v>
      </c>
      <c r="BT126" s="128"/>
      <c r="BU126" s="128" t="s">
        <v>34</v>
      </c>
      <c r="BV126" s="128" t="str">
        <f>INDEX([1]DATA!$O$10:$O$285,MATCH(B126,[1]DATA!$C$10:$C$285,0))</f>
        <v>V.07.01.03</v>
      </c>
      <c r="BW126" s="128" t="s">
        <v>1311</v>
      </c>
      <c r="BX126" s="128"/>
      <c r="BY126" s="128">
        <v>2</v>
      </c>
      <c r="BZ126" s="128">
        <v>2.67</v>
      </c>
      <c r="CA126" s="128"/>
      <c r="CB126" s="128"/>
      <c r="CC126" s="128" t="s">
        <v>1318</v>
      </c>
      <c r="CD126" s="128"/>
      <c r="CE126" s="128"/>
      <c r="CF126" s="137"/>
      <c r="CG126" s="137"/>
      <c r="CH126" s="137"/>
      <c r="CI126" s="137"/>
      <c r="CJ126" s="137"/>
      <c r="CK126" s="137"/>
      <c r="CL126" s="137"/>
      <c r="CM126" s="137"/>
      <c r="CN126" s="137"/>
      <c r="CO126" s="137"/>
      <c r="CP126" s="137"/>
      <c r="CQ126" s="137"/>
      <c r="CR126" s="137"/>
      <c r="CS126" s="137"/>
      <c r="CT126" s="137"/>
      <c r="CU126" s="137"/>
      <c r="CV126" s="137"/>
      <c r="CW126" s="137"/>
      <c r="CX126" s="115" t="s">
        <v>3082</v>
      </c>
      <c r="CZ126" s="128"/>
      <c r="DA126" s="128"/>
      <c r="DB126" s="139" t="s">
        <v>4443</v>
      </c>
    </row>
    <row r="127" spans="1:106" s="139" customFormat="1" ht="46.8" x14ac:dyDescent="0.3">
      <c r="A127" s="126" t="s">
        <v>1134</v>
      </c>
      <c r="B127" s="127" t="s">
        <v>287</v>
      </c>
      <c r="C127" s="128" t="s">
        <v>1245</v>
      </c>
      <c r="D127" s="128"/>
      <c r="E127" s="128"/>
      <c r="F127" s="128" t="s">
        <v>1245</v>
      </c>
      <c r="G127" s="115" t="s">
        <v>20</v>
      </c>
      <c r="H127" s="128" t="str">
        <f t="shared" si="5"/>
        <v>23</v>
      </c>
      <c r="I127" s="128" t="str">
        <f t="shared" si="6"/>
        <v>09</v>
      </c>
      <c r="J127" s="128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9"/>
      <c r="O127" s="133" t="s">
        <v>1570</v>
      </c>
      <c r="P127" s="162" t="s">
        <v>1571</v>
      </c>
      <c r="Q127" s="133" t="s">
        <v>1498</v>
      </c>
      <c r="R127" s="133" t="s">
        <v>3318</v>
      </c>
      <c r="S127" s="128" t="s">
        <v>3101</v>
      </c>
      <c r="T127" s="129"/>
      <c r="U127" s="128" t="s">
        <v>3490</v>
      </c>
      <c r="V127" s="133" t="s">
        <v>1572</v>
      </c>
      <c r="W127" s="129"/>
      <c r="X127" s="133" t="s">
        <v>1573</v>
      </c>
      <c r="Y127" s="141" t="s">
        <v>1574</v>
      </c>
      <c r="Z127" s="128" t="s">
        <v>3755</v>
      </c>
      <c r="AA127" s="129"/>
      <c r="AB127" s="134" t="s">
        <v>43</v>
      </c>
      <c r="AC127" s="115" t="s">
        <v>35</v>
      </c>
      <c r="AD127" s="134" t="s">
        <v>43</v>
      </c>
      <c r="AE127" s="134" t="str">
        <f t="shared" si="8"/>
        <v>2001</v>
      </c>
      <c r="AF127" s="135">
        <f t="shared" si="9"/>
        <v>18</v>
      </c>
      <c r="AG127" s="115" t="s">
        <v>25</v>
      </c>
      <c r="AH127" s="129"/>
      <c r="AI127" s="134" t="s">
        <v>43</v>
      </c>
      <c r="AJ127" s="115" t="s">
        <v>260</v>
      </c>
      <c r="AK127" s="115" t="s">
        <v>260</v>
      </c>
      <c r="AL127" s="128"/>
      <c r="AM127" s="134" t="s">
        <v>91</v>
      </c>
      <c r="AN127" s="128"/>
      <c r="AO127" s="129"/>
      <c r="AP127" s="129"/>
      <c r="AQ127" s="129"/>
      <c r="AR127" s="115" t="s">
        <v>22</v>
      </c>
      <c r="AS127" s="115"/>
      <c r="AT127" s="129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9"/>
      <c r="BC127" s="129"/>
      <c r="BD127" s="136" t="s">
        <v>3012</v>
      </c>
      <c r="BE127" s="136"/>
      <c r="BF127" s="128" t="s">
        <v>1450</v>
      </c>
      <c r="BG127" s="136"/>
      <c r="BH127" s="136" t="s">
        <v>1442</v>
      </c>
      <c r="BI127" s="129"/>
      <c r="BJ127" s="128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9"/>
      <c r="BS127" s="115" t="s">
        <v>1243</v>
      </c>
      <c r="BT127" s="128"/>
      <c r="BU127" s="128"/>
      <c r="BV127" s="128" t="str">
        <f>INDEX([1]DATA!$O$10:$O$285,MATCH(B127,[1]DATA!$C$10:$C$285,0))</f>
        <v>V.07.01.03</v>
      </c>
      <c r="BW127" s="115" t="s">
        <v>1311</v>
      </c>
      <c r="BX127" s="128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7"/>
      <c r="CG127" s="137"/>
      <c r="CH127" s="137"/>
      <c r="CI127" s="137"/>
      <c r="CJ127" s="137"/>
      <c r="CK127" s="137"/>
      <c r="CL127" s="137"/>
      <c r="CM127" s="137"/>
      <c r="CN127" s="137"/>
      <c r="CO127" s="137"/>
      <c r="CP127" s="137"/>
      <c r="CQ127" s="137"/>
      <c r="CR127" s="137"/>
      <c r="CS127" s="137"/>
      <c r="CT127" s="137"/>
      <c r="CU127" s="137"/>
      <c r="CV127" s="137"/>
      <c r="CW127" s="137"/>
      <c r="CX127" s="115" t="s">
        <v>1321</v>
      </c>
      <c r="CZ127" s="128"/>
      <c r="DA127" s="128"/>
      <c r="DB127" s="139" t="s">
        <v>4443</v>
      </c>
    </row>
    <row r="128" spans="1:106" s="139" customFormat="1" ht="46.8" x14ac:dyDescent="0.3">
      <c r="A128" s="126" t="s">
        <v>1135</v>
      </c>
      <c r="B128" s="127" t="s">
        <v>290</v>
      </c>
      <c r="C128" s="128" t="s">
        <v>1245</v>
      </c>
      <c r="D128" s="128"/>
      <c r="E128" s="128"/>
      <c r="F128" s="128" t="s">
        <v>1245</v>
      </c>
      <c r="G128" s="115" t="s">
        <v>20</v>
      </c>
      <c r="H128" s="128" t="str">
        <f t="shared" si="5"/>
        <v>27</v>
      </c>
      <c r="I128" s="128" t="str">
        <f t="shared" si="6"/>
        <v>08</v>
      </c>
      <c r="J128" s="128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9"/>
      <c r="O128" s="133" t="s">
        <v>2685</v>
      </c>
      <c r="P128" s="162" t="s">
        <v>2686</v>
      </c>
      <c r="Q128" s="133" t="s">
        <v>1498</v>
      </c>
      <c r="R128" s="133" t="s">
        <v>3318</v>
      </c>
      <c r="S128" s="128" t="s">
        <v>3321</v>
      </c>
      <c r="T128" s="129"/>
      <c r="U128" s="128" t="s">
        <v>3491</v>
      </c>
      <c r="V128" s="133" t="s">
        <v>2687</v>
      </c>
      <c r="W128" s="129"/>
      <c r="X128" s="133" t="s">
        <v>2688</v>
      </c>
      <c r="Y128" s="133" t="s">
        <v>2689</v>
      </c>
      <c r="Z128" s="128" t="s">
        <v>3756</v>
      </c>
      <c r="AA128" s="129"/>
      <c r="AB128" s="134" t="s">
        <v>51</v>
      </c>
      <c r="AC128" s="115" t="s">
        <v>35</v>
      </c>
      <c r="AD128" s="134" t="s">
        <v>51</v>
      </c>
      <c r="AE128" s="134" t="str">
        <f t="shared" si="8"/>
        <v>2002</v>
      </c>
      <c r="AF128" s="135">
        <f t="shared" si="9"/>
        <v>17</v>
      </c>
      <c r="AG128" s="115" t="s">
        <v>25</v>
      </c>
      <c r="AH128" s="129"/>
      <c r="AI128" s="134" t="s">
        <v>51</v>
      </c>
      <c r="AJ128" s="115" t="s">
        <v>260</v>
      </c>
      <c r="AK128" s="115" t="s">
        <v>260</v>
      </c>
      <c r="AL128" s="128"/>
      <c r="AM128" s="134" t="s">
        <v>91</v>
      </c>
      <c r="AN128" s="128"/>
      <c r="AO128" s="129"/>
      <c r="AP128" s="129"/>
      <c r="AQ128" s="129"/>
      <c r="AR128" s="115" t="s">
        <v>22</v>
      </c>
      <c r="AS128" s="115"/>
      <c r="AT128" s="129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9"/>
      <c r="BC128" s="129"/>
      <c r="BD128" s="136" t="s">
        <v>3012</v>
      </c>
      <c r="BE128" s="136"/>
      <c r="BF128" s="115" t="s">
        <v>1247</v>
      </c>
      <c r="BG128" s="115"/>
      <c r="BH128" s="115" t="s">
        <v>1442</v>
      </c>
      <c r="BI128" s="129"/>
      <c r="BJ128" s="128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9"/>
      <c r="BS128" s="115" t="s">
        <v>1243</v>
      </c>
      <c r="BT128" s="128"/>
      <c r="BU128" s="128"/>
      <c r="BV128" s="128" t="str">
        <f>INDEX([1]DATA!$O$10:$O$285,MATCH(B128,[1]DATA!$C$10:$C$285,0))</f>
        <v>V.07.01.03</v>
      </c>
      <c r="BW128" s="128" t="s">
        <v>1311</v>
      </c>
      <c r="BX128" s="128"/>
      <c r="BY128" s="128">
        <v>6</v>
      </c>
      <c r="BZ128" s="128">
        <v>3.99</v>
      </c>
      <c r="CA128" s="128"/>
      <c r="CB128" s="128"/>
      <c r="CC128" s="128" t="s">
        <v>1318</v>
      </c>
      <c r="CD128" s="128"/>
      <c r="CE128" s="128"/>
      <c r="CF128" s="137"/>
      <c r="CG128" s="137"/>
      <c r="CH128" s="137"/>
      <c r="CI128" s="137"/>
      <c r="CJ128" s="137"/>
      <c r="CK128" s="137"/>
      <c r="CL128" s="137"/>
      <c r="CM128" s="137"/>
      <c r="CN128" s="137"/>
      <c r="CO128" s="137"/>
      <c r="CP128" s="137"/>
      <c r="CQ128" s="137"/>
      <c r="CR128" s="137"/>
      <c r="CS128" s="137"/>
      <c r="CT128" s="137"/>
      <c r="CU128" s="137"/>
      <c r="CV128" s="137"/>
      <c r="CW128" s="137"/>
      <c r="CX128" s="115" t="s">
        <v>1321</v>
      </c>
      <c r="CZ128" s="128"/>
      <c r="DA128" s="128"/>
      <c r="DB128" s="139" t="s">
        <v>4443</v>
      </c>
    </row>
    <row r="129" spans="1:106" s="139" customFormat="1" ht="62.4" x14ac:dyDescent="0.3">
      <c r="A129" s="126" t="s">
        <v>1136</v>
      </c>
      <c r="B129" s="127" t="s">
        <v>518</v>
      </c>
      <c r="C129" s="128" t="s">
        <v>1245</v>
      </c>
      <c r="D129" s="128"/>
      <c r="E129" s="128"/>
      <c r="F129" s="128" t="s">
        <v>1245</v>
      </c>
      <c r="G129" s="115" t="s">
        <v>20</v>
      </c>
      <c r="H129" s="128" t="str">
        <f t="shared" si="5"/>
        <v>05</v>
      </c>
      <c r="I129" s="128" t="str">
        <f t="shared" si="6"/>
        <v>09</v>
      </c>
      <c r="J129" s="128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9"/>
      <c r="O129" s="133" t="s">
        <v>1644</v>
      </c>
      <c r="P129" s="162" t="s">
        <v>1645</v>
      </c>
      <c r="Q129" s="133" t="s">
        <v>1498</v>
      </c>
      <c r="R129" s="133" t="s">
        <v>3318</v>
      </c>
      <c r="S129" s="128" t="s">
        <v>3101</v>
      </c>
      <c r="T129" s="129"/>
      <c r="U129" s="128" t="s">
        <v>3492</v>
      </c>
      <c r="V129" s="133" t="s">
        <v>1646</v>
      </c>
      <c r="W129" s="129"/>
      <c r="X129" s="133" t="s">
        <v>1647</v>
      </c>
      <c r="Y129" s="141" t="s">
        <v>1648</v>
      </c>
      <c r="Z129" s="128" t="s">
        <v>3757</v>
      </c>
      <c r="AA129" s="129"/>
      <c r="AB129" s="134" t="s">
        <v>152</v>
      </c>
      <c r="AC129" s="115" t="s">
        <v>35</v>
      </c>
      <c r="AD129" s="134" t="s">
        <v>139</v>
      </c>
      <c r="AE129" s="134" t="str">
        <f t="shared" si="8"/>
        <v>2008</v>
      </c>
      <c r="AF129" s="135">
        <f t="shared" si="9"/>
        <v>11</v>
      </c>
      <c r="AG129" s="115" t="s">
        <v>104</v>
      </c>
      <c r="AH129" s="129"/>
      <c r="AI129" s="134" t="s">
        <v>520</v>
      </c>
      <c r="AJ129" s="115" t="s">
        <v>3928</v>
      </c>
      <c r="AK129" s="115" t="s">
        <v>22</v>
      </c>
      <c r="AL129" s="128"/>
      <c r="AM129" s="115" t="s">
        <v>22</v>
      </c>
      <c r="AN129" s="128"/>
      <c r="AO129" s="129"/>
      <c r="AP129" s="129"/>
      <c r="AQ129" s="129"/>
      <c r="AR129" s="115" t="s">
        <v>22</v>
      </c>
      <c r="AS129" s="115"/>
      <c r="AT129" s="129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9"/>
      <c r="BC129" s="129"/>
      <c r="BD129" s="136" t="s">
        <v>3012</v>
      </c>
      <c r="BE129" s="136"/>
      <c r="BF129" s="115" t="s">
        <v>1247</v>
      </c>
      <c r="BG129" s="136"/>
      <c r="BH129" s="136" t="s">
        <v>1442</v>
      </c>
      <c r="BI129" s="129"/>
      <c r="BJ129" s="128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9"/>
      <c r="BS129" s="115" t="s">
        <v>34</v>
      </c>
      <c r="BT129" s="128"/>
      <c r="BU129" s="128"/>
      <c r="BV129" s="128" t="str">
        <f>INDEX([1]DATA!$O$10:$O$285,MATCH(B129,[1]DATA!$C$10:$C$285,0))</f>
        <v>V.07.01.03</v>
      </c>
      <c r="BW129" s="115" t="s">
        <v>1311</v>
      </c>
      <c r="BX129" s="128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7"/>
      <c r="CG129" s="137"/>
      <c r="CH129" s="137"/>
      <c r="CI129" s="137"/>
      <c r="CJ129" s="137"/>
      <c r="CK129" s="137"/>
      <c r="CL129" s="137"/>
      <c r="CM129" s="137"/>
      <c r="CN129" s="137"/>
      <c r="CO129" s="137"/>
      <c r="CP129" s="137"/>
      <c r="CQ129" s="137"/>
      <c r="CR129" s="137"/>
      <c r="CS129" s="137"/>
      <c r="CT129" s="137"/>
      <c r="CU129" s="137"/>
      <c r="CV129" s="137"/>
      <c r="CW129" s="137"/>
      <c r="CX129" s="115" t="s">
        <v>2816</v>
      </c>
      <c r="CZ129" s="128"/>
      <c r="DA129" s="128"/>
      <c r="DB129" s="139" t="s">
        <v>4443</v>
      </c>
    </row>
    <row r="130" spans="1:106" s="139" customFormat="1" ht="78" x14ac:dyDescent="0.3">
      <c r="A130" s="126" t="s">
        <v>1137</v>
      </c>
      <c r="B130" s="127" t="s">
        <v>455</v>
      </c>
      <c r="C130" s="128" t="s">
        <v>1245</v>
      </c>
      <c r="D130" s="128"/>
      <c r="E130" s="128"/>
      <c r="F130" s="128" t="s">
        <v>1245</v>
      </c>
      <c r="G130" s="115" t="s">
        <v>20</v>
      </c>
      <c r="H130" s="128" t="str">
        <f t="shared" si="5"/>
        <v>07</v>
      </c>
      <c r="I130" s="128" t="str">
        <f t="shared" si="6"/>
        <v>01</v>
      </c>
      <c r="J130" s="128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9"/>
      <c r="O130" s="140" t="s">
        <v>2381</v>
      </c>
      <c r="P130" s="147" t="s">
        <v>2382</v>
      </c>
      <c r="Q130" s="133" t="s">
        <v>1656</v>
      </c>
      <c r="R130" s="133" t="s">
        <v>3318</v>
      </c>
      <c r="S130" s="128" t="s">
        <v>3101</v>
      </c>
      <c r="T130" s="129"/>
      <c r="U130" s="128" t="s">
        <v>3400</v>
      </c>
      <c r="V130" s="133" t="s">
        <v>2383</v>
      </c>
      <c r="W130" s="129"/>
      <c r="X130" s="140" t="s">
        <v>2384</v>
      </c>
      <c r="Y130" s="141" t="s">
        <v>2385</v>
      </c>
      <c r="Z130" s="128" t="s">
        <v>3758</v>
      </c>
      <c r="AA130" s="129"/>
      <c r="AB130" s="134" t="s">
        <v>457</v>
      </c>
      <c r="AC130" s="115" t="s">
        <v>35</v>
      </c>
      <c r="AD130" s="134" t="s">
        <v>342</v>
      </c>
      <c r="AE130" s="134" t="str">
        <f t="shared" si="8"/>
        <v>2011</v>
      </c>
      <c r="AF130" s="135">
        <f t="shared" si="9"/>
        <v>8</v>
      </c>
      <c r="AG130" s="115" t="s">
        <v>25</v>
      </c>
      <c r="AH130" s="129"/>
      <c r="AI130" s="134" t="s">
        <v>246</v>
      </c>
      <c r="AJ130" s="115" t="s">
        <v>3928</v>
      </c>
      <c r="AK130" s="115" t="s">
        <v>22</v>
      </c>
      <c r="AL130" s="128"/>
      <c r="AM130" s="115" t="s">
        <v>22</v>
      </c>
      <c r="AN130" s="128"/>
      <c r="AO130" s="129"/>
      <c r="AP130" s="129"/>
      <c r="AQ130" s="129"/>
      <c r="AR130" s="134" t="s">
        <v>59</v>
      </c>
      <c r="AS130" s="134" t="s">
        <v>1245</v>
      </c>
      <c r="AT130" s="129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9"/>
      <c r="BC130" s="129"/>
      <c r="BD130" s="136" t="s">
        <v>3012</v>
      </c>
      <c r="BE130" s="136"/>
      <c r="BF130" s="115" t="s">
        <v>1275</v>
      </c>
      <c r="BG130" s="136"/>
      <c r="BH130" s="136" t="s">
        <v>1442</v>
      </c>
      <c r="BI130" s="129"/>
      <c r="BJ130" s="128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9"/>
      <c r="BS130" s="115" t="s">
        <v>34</v>
      </c>
      <c r="BT130" s="128"/>
      <c r="BU130" s="128"/>
      <c r="BV130" s="128" t="str">
        <f>INDEX([1]DATA!$O$10:$O$285,MATCH(B130,[1]DATA!$C$10:$C$285,0))</f>
        <v>V.07.01.03</v>
      </c>
      <c r="BW130" s="115" t="s">
        <v>1311</v>
      </c>
      <c r="BX130" s="128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7"/>
      <c r="CG130" s="137"/>
      <c r="CH130" s="137"/>
      <c r="CI130" s="137"/>
      <c r="CJ130" s="137"/>
      <c r="CK130" s="137"/>
      <c r="CL130" s="137"/>
      <c r="CM130" s="137"/>
      <c r="CN130" s="137"/>
      <c r="CO130" s="137"/>
      <c r="CP130" s="137"/>
      <c r="CQ130" s="137"/>
      <c r="CR130" s="137"/>
      <c r="CS130" s="137"/>
      <c r="CT130" s="137"/>
      <c r="CU130" s="137"/>
      <c r="CV130" s="137"/>
      <c r="CW130" s="137"/>
      <c r="CX130" s="115" t="s">
        <v>2816</v>
      </c>
      <c r="CZ130" s="128"/>
      <c r="DA130" s="128"/>
      <c r="DB130" s="139" t="s">
        <v>4443</v>
      </c>
    </row>
    <row r="131" spans="1:106" s="139" customFormat="1" ht="78" x14ac:dyDescent="0.3">
      <c r="A131" s="126" t="s">
        <v>1138</v>
      </c>
      <c r="B131" s="127" t="s">
        <v>631</v>
      </c>
      <c r="C131" s="128" t="s">
        <v>1245</v>
      </c>
      <c r="D131" s="128"/>
      <c r="E131" s="128"/>
      <c r="F131" s="128" t="s">
        <v>1245</v>
      </c>
      <c r="G131" s="115" t="s">
        <v>20</v>
      </c>
      <c r="H131" s="128" t="str">
        <f t="shared" si="5"/>
        <v>15</v>
      </c>
      <c r="I131" s="128" t="str">
        <f t="shared" si="6"/>
        <v>03</v>
      </c>
      <c r="J131" s="128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9"/>
      <c r="O131" s="133" t="s">
        <v>2480</v>
      </c>
      <c r="P131" s="162" t="s">
        <v>2481</v>
      </c>
      <c r="Q131" s="133" t="s">
        <v>1498</v>
      </c>
      <c r="R131" s="133" t="s">
        <v>3318</v>
      </c>
      <c r="S131" s="128" t="s">
        <v>3101</v>
      </c>
      <c r="T131" s="129"/>
      <c r="U131" s="128" t="s">
        <v>3422</v>
      </c>
      <c r="V131" s="133" t="s">
        <v>2482</v>
      </c>
      <c r="W131" s="129"/>
      <c r="X131" s="133" t="s">
        <v>2483</v>
      </c>
      <c r="Y131" s="133" t="s">
        <v>2484</v>
      </c>
      <c r="Z131" s="128" t="s">
        <v>3759</v>
      </c>
      <c r="AA131" s="129"/>
      <c r="AB131" s="134" t="s">
        <v>142</v>
      </c>
      <c r="AC131" s="115" t="s">
        <v>35</v>
      </c>
      <c r="AD131" s="134" t="s">
        <v>142</v>
      </c>
      <c r="AE131" s="134" t="str">
        <f t="shared" si="8"/>
        <v>2009</v>
      </c>
      <c r="AF131" s="135">
        <f t="shared" si="9"/>
        <v>10</v>
      </c>
      <c r="AG131" s="115" t="s">
        <v>104</v>
      </c>
      <c r="AH131" s="129"/>
      <c r="AI131" s="134" t="s">
        <v>633</v>
      </c>
      <c r="AJ131" s="115" t="s">
        <v>3928</v>
      </c>
      <c r="AK131" s="115" t="s">
        <v>22</v>
      </c>
      <c r="AL131" s="128"/>
      <c r="AM131" s="115" t="s">
        <v>22</v>
      </c>
      <c r="AN131" s="128"/>
      <c r="AO131" s="129"/>
      <c r="AP131" s="129"/>
      <c r="AQ131" s="129"/>
      <c r="AR131" s="115" t="s">
        <v>22</v>
      </c>
      <c r="AS131" s="115"/>
      <c r="AT131" s="129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9"/>
      <c r="BC131" s="129"/>
      <c r="BD131" s="136" t="s">
        <v>3080</v>
      </c>
      <c r="BE131" s="136" t="s">
        <v>3909</v>
      </c>
      <c r="BF131" s="115" t="s">
        <v>1325</v>
      </c>
      <c r="BG131" s="136"/>
      <c r="BH131" s="136" t="s">
        <v>1442</v>
      </c>
      <c r="BI131" s="129"/>
      <c r="BJ131" s="128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9"/>
      <c r="BS131" s="115" t="s">
        <v>1243</v>
      </c>
      <c r="BT131" s="128"/>
      <c r="BU131" s="128"/>
      <c r="BV131" s="128" t="str">
        <f>INDEX([1]DATA!$O$10:$O$285,MATCH(B131,[1]DATA!$C$10:$C$285,0))</f>
        <v>V.07.01.03</v>
      </c>
      <c r="BW131" s="115" t="s">
        <v>1311</v>
      </c>
      <c r="BX131" s="128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7"/>
      <c r="CG131" s="137"/>
      <c r="CH131" s="137"/>
      <c r="CI131" s="137"/>
      <c r="CJ131" s="137"/>
      <c r="CK131" s="137"/>
      <c r="CL131" s="137"/>
      <c r="CM131" s="137"/>
      <c r="CN131" s="137"/>
      <c r="CO131" s="137"/>
      <c r="CP131" s="137"/>
      <c r="CQ131" s="137"/>
      <c r="CR131" s="137"/>
      <c r="CS131" s="137"/>
      <c r="CT131" s="137"/>
      <c r="CU131" s="137"/>
      <c r="CV131" s="137"/>
      <c r="CW131" s="137"/>
      <c r="CX131" s="115" t="s">
        <v>1321</v>
      </c>
      <c r="CZ131" s="128"/>
      <c r="DA131" s="128"/>
      <c r="DB131" s="139" t="s">
        <v>4443</v>
      </c>
    </row>
    <row r="132" spans="1:106" s="139" customFormat="1" ht="46.8" x14ac:dyDescent="0.3">
      <c r="A132" s="126" t="s">
        <v>1139</v>
      </c>
      <c r="B132" s="127" t="s">
        <v>680</v>
      </c>
      <c r="C132" s="128" t="s">
        <v>1245</v>
      </c>
      <c r="D132" s="128"/>
      <c r="E132" s="128"/>
      <c r="F132" s="128" t="s">
        <v>1245</v>
      </c>
      <c r="G132" s="115" t="s">
        <v>20</v>
      </c>
      <c r="H132" s="128" t="str">
        <f t="shared" si="5"/>
        <v>22</v>
      </c>
      <c r="I132" s="128" t="str">
        <f t="shared" si="6"/>
        <v>12</v>
      </c>
      <c r="J132" s="128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9"/>
      <c r="O132" s="140" t="s">
        <v>2531</v>
      </c>
      <c r="P132" s="147" t="s">
        <v>2532</v>
      </c>
      <c r="Q132" s="133" t="s">
        <v>1656</v>
      </c>
      <c r="R132" s="133" t="s">
        <v>3318</v>
      </c>
      <c r="S132" s="128" t="s">
        <v>3101</v>
      </c>
      <c r="T132" s="129"/>
      <c r="U132" s="128" t="s">
        <v>3345</v>
      </c>
      <c r="V132" s="133" t="s">
        <v>2533</v>
      </c>
      <c r="W132" s="129"/>
      <c r="X132" s="133" t="s">
        <v>2534</v>
      </c>
      <c r="Y132" s="141" t="s">
        <v>2535</v>
      </c>
      <c r="Z132" s="128" t="s">
        <v>3760</v>
      </c>
      <c r="AA132" s="129"/>
      <c r="AB132" s="134" t="s">
        <v>329</v>
      </c>
      <c r="AC132" s="115" t="s">
        <v>35</v>
      </c>
      <c r="AD132" s="134" t="s">
        <v>329</v>
      </c>
      <c r="AE132" s="134" t="str">
        <f t="shared" si="8"/>
        <v>2011</v>
      </c>
      <c r="AF132" s="135">
        <f t="shared" si="9"/>
        <v>8</v>
      </c>
      <c r="AG132" s="115" t="s">
        <v>104</v>
      </c>
      <c r="AH132" s="129"/>
      <c r="AI132" s="134" t="s">
        <v>682</v>
      </c>
      <c r="AJ132" s="115" t="s">
        <v>3928</v>
      </c>
      <c r="AK132" s="115" t="s">
        <v>22</v>
      </c>
      <c r="AL132" s="128"/>
      <c r="AM132" s="115" t="s">
        <v>22</v>
      </c>
      <c r="AN132" s="128"/>
      <c r="AO132" s="129"/>
      <c r="AP132" s="129"/>
      <c r="AQ132" s="129"/>
      <c r="AR132" s="115" t="s">
        <v>22</v>
      </c>
      <c r="AS132" s="115"/>
      <c r="AT132" s="129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9"/>
      <c r="BC132" s="129"/>
      <c r="BD132" s="136" t="s">
        <v>3012</v>
      </c>
      <c r="BE132" s="136"/>
      <c r="BF132" s="115" t="s">
        <v>1247</v>
      </c>
      <c r="BG132" s="136"/>
      <c r="BH132" s="136" t="s">
        <v>1442</v>
      </c>
      <c r="BI132" s="129"/>
      <c r="BJ132" s="128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9"/>
      <c r="BS132" s="115" t="s">
        <v>1243</v>
      </c>
      <c r="BT132" s="128"/>
      <c r="BU132" s="128"/>
      <c r="BV132" s="128" t="str">
        <f>INDEX([1]DATA!$O$10:$O$285,MATCH(B132,[1]DATA!$C$10:$C$285,0))</f>
        <v>V.07.01.03</v>
      </c>
      <c r="BW132" s="128" t="s">
        <v>1311</v>
      </c>
      <c r="BX132" s="128"/>
      <c r="BY132" s="128">
        <v>3</v>
      </c>
      <c r="BZ132" s="128">
        <v>3</v>
      </c>
      <c r="CA132" s="126" t="s">
        <v>1318</v>
      </c>
      <c r="CB132" s="128"/>
      <c r="CC132" s="126" t="s">
        <v>1318</v>
      </c>
      <c r="CD132" s="148">
        <v>0.08</v>
      </c>
      <c r="CE132" s="126" t="s">
        <v>3105</v>
      </c>
      <c r="CF132" s="137"/>
      <c r="CG132" s="137"/>
      <c r="CH132" s="137"/>
      <c r="CI132" s="137"/>
      <c r="CJ132" s="137"/>
      <c r="CK132" s="137"/>
      <c r="CL132" s="137"/>
      <c r="CM132" s="137"/>
      <c r="CN132" s="137"/>
      <c r="CO132" s="137"/>
      <c r="CP132" s="137"/>
      <c r="CQ132" s="137"/>
      <c r="CR132" s="137"/>
      <c r="CS132" s="137"/>
      <c r="CT132" s="137"/>
      <c r="CU132" s="137"/>
      <c r="CV132" s="137"/>
      <c r="CW132" s="137"/>
      <c r="CX132" s="158" t="s">
        <v>3269</v>
      </c>
      <c r="CZ132" s="128"/>
      <c r="DA132" s="128"/>
      <c r="DB132" s="139" t="s">
        <v>4443</v>
      </c>
    </row>
    <row r="133" spans="1:106" s="139" customFormat="1" ht="62.4" x14ac:dyDescent="0.3">
      <c r="A133" s="126" t="s">
        <v>1140</v>
      </c>
      <c r="B133" s="127" t="s">
        <v>82</v>
      </c>
      <c r="C133" s="128" t="s">
        <v>1245</v>
      </c>
      <c r="D133" s="128"/>
      <c r="E133" s="128"/>
      <c r="F133" s="128" t="s">
        <v>1245</v>
      </c>
      <c r="G133" s="115" t="s">
        <v>54</v>
      </c>
      <c r="H133" s="128" t="str">
        <f t="shared" si="5"/>
        <v>31</v>
      </c>
      <c r="I133" s="128" t="str">
        <f t="shared" si="6"/>
        <v>10</v>
      </c>
      <c r="J133" s="128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9"/>
      <c r="O133" s="133" t="s">
        <v>2680</v>
      </c>
      <c r="P133" s="162" t="s">
        <v>2681</v>
      </c>
      <c r="Q133" s="133" t="s">
        <v>1517</v>
      </c>
      <c r="R133" s="133" t="s">
        <v>3318</v>
      </c>
      <c r="S133" s="128" t="s">
        <v>3101</v>
      </c>
      <c r="T133" s="129"/>
      <c r="U133" s="128" t="s">
        <v>3427</v>
      </c>
      <c r="V133" s="133" t="s">
        <v>2682</v>
      </c>
      <c r="W133" s="129"/>
      <c r="X133" s="133" t="s">
        <v>2683</v>
      </c>
      <c r="Y133" s="133" t="s">
        <v>2684</v>
      </c>
      <c r="Z133" s="128" t="s">
        <v>3746</v>
      </c>
      <c r="AA133" s="129"/>
      <c r="AB133" s="134" t="s">
        <v>84</v>
      </c>
      <c r="AC133" s="115" t="s">
        <v>35</v>
      </c>
      <c r="AD133" s="134" t="s">
        <v>84</v>
      </c>
      <c r="AE133" s="134" t="str">
        <f t="shared" si="8"/>
        <v>1997</v>
      </c>
      <c r="AF133" s="135">
        <f t="shared" si="9"/>
        <v>22</v>
      </c>
      <c r="AG133" s="115" t="s">
        <v>25</v>
      </c>
      <c r="AH133" s="129"/>
      <c r="AI133" s="134" t="s">
        <v>84</v>
      </c>
      <c r="AJ133" s="115" t="s">
        <v>74</v>
      </c>
      <c r="AK133" s="115" t="s">
        <v>74</v>
      </c>
      <c r="AL133" s="128"/>
      <c r="AM133" s="134" t="s">
        <v>85</v>
      </c>
      <c r="AN133" s="128"/>
      <c r="AO133" s="129"/>
      <c r="AP133" s="129"/>
      <c r="AQ133" s="129"/>
      <c r="AR133" s="115" t="s">
        <v>22</v>
      </c>
      <c r="AS133" s="115"/>
      <c r="AT133" s="129"/>
      <c r="AU133" s="115" t="s">
        <v>28</v>
      </c>
      <c r="AV133" s="115" t="s">
        <v>29</v>
      </c>
      <c r="AW133" s="136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9"/>
      <c r="BC133" s="129"/>
      <c r="BD133" s="136" t="s">
        <v>3012</v>
      </c>
      <c r="BE133" s="136" t="s">
        <v>3909</v>
      </c>
      <c r="BF133" s="115" t="s">
        <v>1247</v>
      </c>
      <c r="BG133" s="136"/>
      <c r="BH133" s="136" t="s">
        <v>1442</v>
      </c>
      <c r="BI133" s="129"/>
      <c r="BJ133" s="128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9"/>
      <c r="BS133" s="115" t="s">
        <v>50</v>
      </c>
      <c r="BT133" s="128"/>
      <c r="BU133" s="128"/>
      <c r="BV133" s="128" t="str">
        <f>INDEX([1]DATA!$O$10:$O$285,MATCH(B133,[1]DATA!$C$10:$C$285,0))</f>
        <v>V.07.01.03</v>
      </c>
      <c r="BW133" s="115" t="s">
        <v>1311</v>
      </c>
      <c r="BX133" s="128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7"/>
      <c r="CG133" s="137"/>
      <c r="CH133" s="137"/>
      <c r="CI133" s="137"/>
      <c r="CJ133" s="137"/>
      <c r="CK133" s="137"/>
      <c r="CL133" s="137"/>
      <c r="CM133" s="137"/>
      <c r="CN133" s="137"/>
      <c r="CO133" s="137"/>
      <c r="CP133" s="137"/>
      <c r="CQ133" s="137"/>
      <c r="CR133" s="137"/>
      <c r="CS133" s="137"/>
      <c r="CT133" s="137"/>
      <c r="CU133" s="137"/>
      <c r="CV133" s="137"/>
      <c r="CW133" s="137"/>
      <c r="CX133" s="115" t="s">
        <v>50</v>
      </c>
      <c r="CZ133" s="128"/>
      <c r="DA133" s="128"/>
      <c r="DB133" s="139" t="s">
        <v>4443</v>
      </c>
    </row>
    <row r="134" spans="1:106" s="139" customFormat="1" ht="78" x14ac:dyDescent="0.3">
      <c r="A134" s="126" t="s">
        <v>1141</v>
      </c>
      <c r="B134" s="127" t="s">
        <v>732</v>
      </c>
      <c r="C134" s="128" t="s">
        <v>1245</v>
      </c>
      <c r="D134" s="128"/>
      <c r="E134" s="128"/>
      <c r="F134" s="128" t="s">
        <v>1245</v>
      </c>
      <c r="G134" s="115" t="s">
        <v>20</v>
      </c>
      <c r="H134" s="128" t="str">
        <f t="shared" si="5"/>
        <v>15</v>
      </c>
      <c r="I134" s="128" t="str">
        <f t="shared" si="6"/>
        <v>03</v>
      </c>
      <c r="J134" s="128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9"/>
      <c r="O134" s="133" t="s">
        <v>2059</v>
      </c>
      <c r="P134" s="162" t="s">
        <v>2060</v>
      </c>
      <c r="Q134" s="133" t="s">
        <v>1498</v>
      </c>
      <c r="R134" s="133" t="s">
        <v>3318</v>
      </c>
      <c r="S134" s="128" t="s">
        <v>3101</v>
      </c>
      <c r="T134" s="129"/>
      <c r="U134" s="128" t="s">
        <v>3482</v>
      </c>
      <c r="V134" s="133" t="s">
        <v>2061</v>
      </c>
      <c r="W134" s="129"/>
      <c r="X134" s="133" t="s">
        <v>2062</v>
      </c>
      <c r="Y134" s="133" t="s">
        <v>2063</v>
      </c>
      <c r="Z134" s="128" t="s">
        <v>3747</v>
      </c>
      <c r="AA134" s="129"/>
      <c r="AB134" s="134" t="s">
        <v>332</v>
      </c>
      <c r="AC134" s="115" t="s">
        <v>35</v>
      </c>
      <c r="AD134" s="134" t="s">
        <v>734</v>
      </c>
      <c r="AE134" s="134" t="str">
        <f t="shared" si="8"/>
        <v>2009</v>
      </c>
      <c r="AF134" s="135">
        <f t="shared" si="9"/>
        <v>10</v>
      </c>
      <c r="AG134" s="115" t="s">
        <v>104</v>
      </c>
      <c r="AH134" s="129"/>
      <c r="AI134" s="152" t="s">
        <v>2795</v>
      </c>
      <c r="AJ134" s="115" t="s">
        <v>2796</v>
      </c>
      <c r="AK134" s="115" t="s">
        <v>2796</v>
      </c>
      <c r="AL134" s="128"/>
      <c r="AM134" s="136" t="s">
        <v>2797</v>
      </c>
      <c r="AN134" s="128"/>
      <c r="AO134" s="129"/>
      <c r="AP134" s="129"/>
      <c r="AQ134" s="129"/>
      <c r="AR134" s="115" t="s">
        <v>22</v>
      </c>
      <c r="AS134" s="115"/>
      <c r="AT134" s="129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9"/>
      <c r="BC134" s="129"/>
      <c r="BD134" s="136" t="s">
        <v>3012</v>
      </c>
      <c r="BE134" s="136" t="s">
        <v>3921</v>
      </c>
      <c r="BF134" s="115" t="s">
        <v>1247</v>
      </c>
      <c r="BG134" s="136"/>
      <c r="BH134" s="136" t="s">
        <v>1442</v>
      </c>
      <c r="BI134" s="129"/>
      <c r="BJ134" s="128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9"/>
      <c r="BS134" s="115" t="s">
        <v>34</v>
      </c>
      <c r="BT134" s="128"/>
      <c r="BU134" s="128"/>
      <c r="BV134" s="128" t="str">
        <f>INDEX([1]DATA!$O$10:$O$285,MATCH(B134,[1]DATA!$C$10:$C$285,0))</f>
        <v>V.07.01.03</v>
      </c>
      <c r="BW134" s="115" t="s">
        <v>1311</v>
      </c>
      <c r="BX134" s="128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6" t="s">
        <v>2967</v>
      </c>
      <c r="CF134" s="137"/>
      <c r="CG134" s="137"/>
      <c r="CH134" s="137"/>
      <c r="CI134" s="137"/>
      <c r="CJ134" s="137"/>
      <c r="CK134" s="137"/>
      <c r="CL134" s="137"/>
      <c r="CM134" s="137"/>
      <c r="CN134" s="137"/>
      <c r="CO134" s="137"/>
      <c r="CP134" s="137"/>
      <c r="CQ134" s="137"/>
      <c r="CR134" s="137"/>
      <c r="CS134" s="137"/>
      <c r="CT134" s="137"/>
      <c r="CU134" s="137"/>
      <c r="CV134" s="137"/>
      <c r="CW134" s="137"/>
      <c r="CX134" s="115" t="s">
        <v>34</v>
      </c>
      <c r="CZ134" s="128"/>
      <c r="DA134" s="128"/>
      <c r="DB134" s="139" t="s">
        <v>4443</v>
      </c>
    </row>
    <row r="135" spans="1:106" s="139" customFormat="1" ht="109.2" x14ac:dyDescent="0.3">
      <c r="A135" s="126" t="s">
        <v>1142</v>
      </c>
      <c r="B135" s="127" t="s">
        <v>389</v>
      </c>
      <c r="C135" s="128" t="s">
        <v>1245</v>
      </c>
      <c r="D135" s="128"/>
      <c r="E135" s="128"/>
      <c r="F135" s="128" t="s">
        <v>1245</v>
      </c>
      <c r="G135" s="115" t="s">
        <v>54</v>
      </c>
      <c r="H135" s="128" t="str">
        <f t="shared" si="5"/>
        <v>24</v>
      </c>
      <c r="I135" s="128" t="str">
        <f t="shared" si="6"/>
        <v>02</v>
      </c>
      <c r="J135" s="128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9"/>
      <c r="O135" s="133" t="s">
        <v>2441</v>
      </c>
      <c r="P135" s="162" t="s">
        <v>2442</v>
      </c>
      <c r="Q135" s="133" t="s">
        <v>2443</v>
      </c>
      <c r="R135" s="133" t="s">
        <v>3318</v>
      </c>
      <c r="S135" s="128" t="s">
        <v>3321</v>
      </c>
      <c r="T135" s="129"/>
      <c r="U135" s="128" t="s">
        <v>3483</v>
      </c>
      <c r="V135" s="133" t="s">
        <v>2444</v>
      </c>
      <c r="W135" s="129"/>
      <c r="X135" s="140" t="s">
        <v>2445</v>
      </c>
      <c r="Y135" s="133" t="s">
        <v>22</v>
      </c>
      <c r="Z135" s="128" t="s">
        <v>3748</v>
      </c>
      <c r="AA135" s="129"/>
      <c r="AB135" s="134" t="s">
        <v>391</v>
      </c>
      <c r="AC135" s="128" t="s">
        <v>35</v>
      </c>
      <c r="AD135" s="134" t="s">
        <v>392</v>
      </c>
      <c r="AE135" s="134" t="str">
        <f t="shared" si="8"/>
        <v>2014</v>
      </c>
      <c r="AF135" s="135">
        <f t="shared" si="9"/>
        <v>5</v>
      </c>
      <c r="AG135" s="115" t="s">
        <v>25</v>
      </c>
      <c r="AH135" s="129"/>
      <c r="AI135" s="134" t="s">
        <v>391</v>
      </c>
      <c r="AJ135" s="115" t="s">
        <v>260</v>
      </c>
      <c r="AK135" s="115" t="s">
        <v>3235</v>
      </c>
      <c r="AL135" s="128"/>
      <c r="AM135" s="115" t="s">
        <v>22</v>
      </c>
      <c r="AN135" s="128"/>
      <c r="AO135" s="129"/>
      <c r="AP135" s="129"/>
      <c r="AQ135" s="129"/>
      <c r="AR135" s="115" t="s">
        <v>22</v>
      </c>
      <c r="AS135" s="115"/>
      <c r="AT135" s="129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9"/>
      <c r="BC135" s="129"/>
      <c r="BD135" s="136" t="s">
        <v>3289</v>
      </c>
      <c r="BE135" s="136"/>
      <c r="BF135" s="115" t="s">
        <v>1247</v>
      </c>
      <c r="BG135" s="136"/>
      <c r="BH135" s="136" t="s">
        <v>1442</v>
      </c>
      <c r="BI135" s="129"/>
      <c r="BJ135" s="128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9"/>
      <c r="BS135" s="115" t="s">
        <v>1243</v>
      </c>
      <c r="BT135" s="128"/>
      <c r="BU135" s="128"/>
      <c r="BV135" s="128" t="str">
        <f>INDEX([1]DATA!$O$10:$O$285,MATCH(B135,[1]DATA!$C$10:$C$285,0))</f>
        <v>V.07.01.03</v>
      </c>
      <c r="BW135" s="115" t="s">
        <v>1311</v>
      </c>
      <c r="BX135" s="151">
        <v>43551</v>
      </c>
      <c r="BY135" s="115">
        <v>8</v>
      </c>
      <c r="BZ135" s="115">
        <v>4.6500000000000004</v>
      </c>
      <c r="CA135" s="136" t="s">
        <v>2958</v>
      </c>
      <c r="CB135" s="115"/>
      <c r="CC135" s="136" t="s">
        <v>2958</v>
      </c>
      <c r="CD135" s="115"/>
      <c r="CE135" s="115"/>
      <c r="CF135" s="137"/>
      <c r="CG135" s="137"/>
      <c r="CH135" s="137"/>
      <c r="CI135" s="137"/>
      <c r="CJ135" s="137"/>
      <c r="CK135" s="137"/>
      <c r="CL135" s="137"/>
      <c r="CM135" s="137"/>
      <c r="CN135" s="137"/>
      <c r="CO135" s="137"/>
      <c r="CP135" s="137"/>
      <c r="CQ135" s="137"/>
      <c r="CR135" s="137"/>
      <c r="CS135" s="137"/>
      <c r="CT135" s="137"/>
      <c r="CU135" s="137"/>
      <c r="CV135" s="137"/>
      <c r="CW135" s="137"/>
      <c r="CX135" s="115" t="s">
        <v>1321</v>
      </c>
      <c r="CZ135" s="128"/>
      <c r="DA135" s="128"/>
      <c r="DB135" s="139" t="s">
        <v>4443</v>
      </c>
    </row>
    <row r="136" spans="1:106" s="139" customFormat="1" ht="109.2" x14ac:dyDescent="0.3">
      <c r="A136" s="126" t="s">
        <v>1143</v>
      </c>
      <c r="B136" s="127" t="s">
        <v>744</v>
      </c>
      <c r="C136" s="128" t="s">
        <v>1245</v>
      </c>
      <c r="D136" s="128"/>
      <c r="E136" s="128"/>
      <c r="F136" s="128" t="s">
        <v>1245</v>
      </c>
      <c r="G136" s="115" t="s">
        <v>54</v>
      </c>
      <c r="H136" s="128" t="str">
        <f t="shared" ref="H136:H155" si="10">LEFT(L136,2)</f>
        <v>03</v>
      </c>
      <c r="I136" s="128" t="str">
        <f t="shared" ref="I136:I155" si="11">MID(L136,4,2)</f>
        <v>04</v>
      </c>
      <c r="J136" s="128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9"/>
      <c r="O136" s="133" t="s">
        <v>1526</v>
      </c>
      <c r="P136" s="162" t="s">
        <v>1527</v>
      </c>
      <c r="Q136" s="133" t="s">
        <v>1499</v>
      </c>
      <c r="R136" s="133" t="s">
        <v>3318</v>
      </c>
      <c r="S136" s="128" t="s">
        <v>3101</v>
      </c>
      <c r="T136" s="129"/>
      <c r="U136" s="128" t="s">
        <v>3484</v>
      </c>
      <c r="V136" s="133" t="s">
        <v>1528</v>
      </c>
      <c r="W136" s="129"/>
      <c r="X136" s="133" t="s">
        <v>1529</v>
      </c>
      <c r="Y136" s="133" t="s">
        <v>1530</v>
      </c>
      <c r="Z136" s="128" t="s">
        <v>3749</v>
      </c>
      <c r="AA136" s="129"/>
      <c r="AB136" s="134" t="s">
        <v>582</v>
      </c>
      <c r="AC136" s="115" t="s">
        <v>35</v>
      </c>
      <c r="AD136" s="134" t="s">
        <v>582</v>
      </c>
      <c r="AE136" s="134" t="str">
        <f t="shared" si="8"/>
        <v>2012</v>
      </c>
      <c r="AF136" s="135">
        <f t="shared" si="9"/>
        <v>7</v>
      </c>
      <c r="AG136" s="115" t="s">
        <v>104</v>
      </c>
      <c r="AH136" s="129"/>
      <c r="AI136" s="134" t="s">
        <v>582</v>
      </c>
      <c r="AJ136" s="115" t="s">
        <v>3928</v>
      </c>
      <c r="AK136" s="115" t="s">
        <v>22</v>
      </c>
      <c r="AL136" s="128"/>
      <c r="AM136" s="115" t="s">
        <v>22</v>
      </c>
      <c r="AN136" s="128"/>
      <c r="AO136" s="129"/>
      <c r="AP136" s="129"/>
      <c r="AQ136" s="129"/>
      <c r="AR136" s="115" t="s">
        <v>22</v>
      </c>
      <c r="AS136" s="115"/>
      <c r="AT136" s="129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9"/>
      <c r="BC136" s="129"/>
      <c r="BD136" s="136" t="s">
        <v>3908</v>
      </c>
      <c r="BE136" s="136"/>
      <c r="BF136" s="115" t="s">
        <v>1247</v>
      </c>
      <c r="BG136" s="136"/>
      <c r="BH136" s="136" t="s">
        <v>1442</v>
      </c>
      <c r="BI136" s="129"/>
      <c r="BJ136" s="128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9"/>
      <c r="BS136" s="115" t="s">
        <v>1243</v>
      </c>
      <c r="BT136" s="128"/>
      <c r="BU136" s="128"/>
      <c r="BV136" s="128" t="str">
        <f>INDEX([1]DATA!$O$10:$O$285,MATCH(B136,[1]DATA!$C$10:$C$285,0))</f>
        <v>V.07.01.03</v>
      </c>
      <c r="BW136" s="128" t="s">
        <v>1311</v>
      </c>
      <c r="BX136" s="128"/>
      <c r="BY136" s="128">
        <v>2</v>
      </c>
      <c r="BZ136" s="128">
        <v>2.67</v>
      </c>
      <c r="CA136" s="128"/>
      <c r="CB136" s="128"/>
      <c r="CC136" s="128" t="s">
        <v>52</v>
      </c>
      <c r="CD136" s="128"/>
      <c r="CE136" s="128"/>
      <c r="CF136" s="137"/>
      <c r="CG136" s="137"/>
      <c r="CH136" s="137"/>
      <c r="CI136" s="137"/>
      <c r="CJ136" s="137"/>
      <c r="CK136" s="137"/>
      <c r="CL136" s="137"/>
      <c r="CM136" s="137"/>
      <c r="CN136" s="137"/>
      <c r="CO136" s="137"/>
      <c r="CP136" s="137"/>
      <c r="CQ136" s="137"/>
      <c r="CR136" s="137"/>
      <c r="CS136" s="137"/>
      <c r="CT136" s="137"/>
      <c r="CU136" s="137"/>
      <c r="CV136" s="137"/>
      <c r="CW136" s="137"/>
      <c r="CX136" s="115" t="s">
        <v>3077</v>
      </c>
      <c r="CZ136" s="128" t="s">
        <v>4443</v>
      </c>
      <c r="DA136" s="128"/>
      <c r="DB136" s="139" t="s">
        <v>4443</v>
      </c>
    </row>
    <row r="137" spans="1:106" s="139" customFormat="1" ht="78" x14ac:dyDescent="0.3">
      <c r="A137" s="126" t="s">
        <v>1144</v>
      </c>
      <c r="B137" s="127" t="s">
        <v>749</v>
      </c>
      <c r="C137" s="128" t="s">
        <v>1245</v>
      </c>
      <c r="D137" s="128"/>
      <c r="E137" s="128"/>
      <c r="F137" s="128" t="s">
        <v>1245</v>
      </c>
      <c r="G137" s="115" t="s">
        <v>54</v>
      </c>
      <c r="H137" s="128" t="str">
        <f t="shared" si="10"/>
        <v>18</v>
      </c>
      <c r="I137" s="128" t="str">
        <f t="shared" si="11"/>
        <v>03</v>
      </c>
      <c r="J137" s="128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9"/>
      <c r="O137" s="133" t="s">
        <v>1548</v>
      </c>
      <c r="P137" s="162" t="s">
        <v>1549</v>
      </c>
      <c r="Q137" s="133" t="s">
        <v>1499</v>
      </c>
      <c r="R137" s="133" t="s">
        <v>3318</v>
      </c>
      <c r="S137" s="128" t="s">
        <v>3101</v>
      </c>
      <c r="T137" s="129"/>
      <c r="U137" s="128" t="s">
        <v>3485</v>
      </c>
      <c r="V137" s="133" t="s">
        <v>1550</v>
      </c>
      <c r="W137" s="129"/>
      <c r="X137" s="133" t="s">
        <v>1551</v>
      </c>
      <c r="Y137" s="133" t="s">
        <v>22</v>
      </c>
      <c r="Z137" s="128" t="s">
        <v>3750</v>
      </c>
      <c r="AA137" s="129"/>
      <c r="AB137" s="134" t="s">
        <v>228</v>
      </c>
      <c r="AC137" s="115" t="s">
        <v>35</v>
      </c>
      <c r="AD137" s="134" t="s">
        <v>228</v>
      </c>
      <c r="AE137" s="134" t="str">
        <f t="shared" ref="AE137:AE168" si="13">RIGHT(AD137,4)</f>
        <v>2013</v>
      </c>
      <c r="AF137" s="135">
        <f t="shared" ref="AF137:AF168" si="14">2019-AE137</f>
        <v>6</v>
      </c>
      <c r="AG137" s="115" t="s">
        <v>104</v>
      </c>
      <c r="AH137" s="129"/>
      <c r="AI137" s="134" t="s">
        <v>228</v>
      </c>
      <c r="AJ137" s="115" t="s">
        <v>3928</v>
      </c>
      <c r="AK137" s="115" t="s">
        <v>22</v>
      </c>
      <c r="AL137" s="128"/>
      <c r="AM137" s="115" t="s">
        <v>22</v>
      </c>
      <c r="AN137" s="128"/>
      <c r="AO137" s="129"/>
      <c r="AP137" s="129"/>
      <c r="AQ137" s="129"/>
      <c r="AR137" s="115" t="s">
        <v>22</v>
      </c>
      <c r="AS137" s="115"/>
      <c r="AT137" s="129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9"/>
      <c r="BC137" s="129"/>
      <c r="BD137" s="136" t="s">
        <v>3012</v>
      </c>
      <c r="BE137" s="126" t="s">
        <v>3920</v>
      </c>
      <c r="BF137" s="115" t="s">
        <v>1250</v>
      </c>
      <c r="BG137" s="136"/>
      <c r="BH137" s="136" t="s">
        <v>1442</v>
      </c>
      <c r="BI137" s="129"/>
      <c r="BJ137" s="128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9"/>
      <c r="BS137" s="115" t="s">
        <v>1243</v>
      </c>
      <c r="BT137" s="128"/>
      <c r="BU137" s="128"/>
      <c r="BV137" s="128" t="str">
        <f>INDEX([1]DATA!$O$10:$O$285,MATCH(B137,[1]DATA!$C$10:$C$285,0))</f>
        <v>V.07.01.03</v>
      </c>
      <c r="BW137" s="128" t="s">
        <v>1311</v>
      </c>
      <c r="BX137" s="128"/>
      <c r="BY137" s="128">
        <v>2</v>
      </c>
      <c r="BZ137" s="128">
        <v>2.67</v>
      </c>
      <c r="CA137" s="128"/>
      <c r="CB137" s="128"/>
      <c r="CC137" s="128" t="s">
        <v>1334</v>
      </c>
      <c r="CD137" s="128"/>
      <c r="CE137" s="128"/>
      <c r="CF137" s="137"/>
      <c r="CG137" s="137"/>
      <c r="CH137" s="137"/>
      <c r="CI137" s="137"/>
      <c r="CJ137" s="137"/>
      <c r="CK137" s="137"/>
      <c r="CL137" s="137"/>
      <c r="CM137" s="137"/>
      <c r="CN137" s="137"/>
      <c r="CO137" s="137"/>
      <c r="CP137" s="137"/>
      <c r="CQ137" s="137"/>
      <c r="CR137" s="137"/>
      <c r="CS137" s="137"/>
      <c r="CT137" s="137"/>
      <c r="CU137" s="137"/>
      <c r="CV137" s="137"/>
      <c r="CW137" s="137"/>
      <c r="CX137" s="115" t="s">
        <v>1321</v>
      </c>
      <c r="CZ137" s="128" t="s">
        <v>4443</v>
      </c>
      <c r="DA137" s="128"/>
      <c r="DB137" s="139" t="s">
        <v>4443</v>
      </c>
    </row>
    <row r="138" spans="1:106" s="139" customFormat="1" ht="78" x14ac:dyDescent="0.3">
      <c r="A138" s="126" t="s">
        <v>1145</v>
      </c>
      <c r="B138" s="127" t="s">
        <v>585</v>
      </c>
      <c r="C138" s="128" t="s">
        <v>1245</v>
      </c>
      <c r="D138" s="128"/>
      <c r="E138" s="128"/>
      <c r="F138" s="128" t="s">
        <v>1245</v>
      </c>
      <c r="G138" s="115" t="s">
        <v>54</v>
      </c>
      <c r="H138" s="128" t="str">
        <f t="shared" si="10"/>
        <v>27</v>
      </c>
      <c r="I138" s="128" t="str">
        <f t="shared" si="11"/>
        <v>11</v>
      </c>
      <c r="J138" s="128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9"/>
      <c r="O138" s="133" t="s">
        <v>1792</v>
      </c>
      <c r="P138" s="162" t="s">
        <v>1793</v>
      </c>
      <c r="Q138" s="133" t="s">
        <v>1794</v>
      </c>
      <c r="R138" s="133" t="s">
        <v>3318</v>
      </c>
      <c r="S138" s="128" t="s">
        <v>3101</v>
      </c>
      <c r="T138" s="129"/>
      <c r="U138" s="128" t="s">
        <v>3480</v>
      </c>
      <c r="V138" s="133" t="s">
        <v>1795</v>
      </c>
      <c r="W138" s="129"/>
      <c r="X138" s="133" t="s">
        <v>1796</v>
      </c>
      <c r="Y138" s="133" t="s">
        <v>22</v>
      </c>
      <c r="Z138" s="128" t="e">
        <v>#N/A</v>
      </c>
      <c r="AA138" s="129"/>
      <c r="AB138" s="134" t="s">
        <v>142</v>
      </c>
      <c r="AC138" s="115" t="s">
        <v>35</v>
      </c>
      <c r="AD138" s="134" t="s">
        <v>139</v>
      </c>
      <c r="AE138" s="134" t="str">
        <f t="shared" si="13"/>
        <v>2008</v>
      </c>
      <c r="AF138" s="135">
        <f t="shared" si="14"/>
        <v>11</v>
      </c>
      <c r="AG138" s="115" t="s">
        <v>104</v>
      </c>
      <c r="AH138" s="129"/>
      <c r="AI138" s="134" t="s">
        <v>587</v>
      </c>
      <c r="AJ138" s="115" t="s">
        <v>3928</v>
      </c>
      <c r="AK138" s="115" t="s">
        <v>22</v>
      </c>
      <c r="AL138" s="128"/>
      <c r="AM138" s="115" t="s">
        <v>22</v>
      </c>
      <c r="AN138" s="128"/>
      <c r="AO138" s="129"/>
      <c r="AP138" s="129"/>
      <c r="AQ138" s="129"/>
      <c r="AR138" s="115" t="s">
        <v>22</v>
      </c>
      <c r="AS138" s="115"/>
      <c r="AT138" s="129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9"/>
      <c r="BC138" s="129"/>
      <c r="BD138" s="136" t="s">
        <v>3012</v>
      </c>
      <c r="BE138" s="136" t="s">
        <v>3909</v>
      </c>
      <c r="BF138" s="115" t="s">
        <v>1247</v>
      </c>
      <c r="BG138" s="136" t="s">
        <v>1319</v>
      </c>
      <c r="BH138" s="136" t="s">
        <v>1442</v>
      </c>
      <c r="BI138" s="129"/>
      <c r="BJ138" s="128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9"/>
      <c r="BS138" s="115" t="s">
        <v>34</v>
      </c>
      <c r="BT138" s="128"/>
      <c r="BU138" s="128"/>
      <c r="BV138" s="128" t="str">
        <f>INDEX([1]DATA!$O$10:$O$285,MATCH(B138,[1]DATA!$C$10:$C$285,0))</f>
        <v>V.07.01.03</v>
      </c>
      <c r="BW138" s="128" t="s">
        <v>1311</v>
      </c>
      <c r="BX138" s="128"/>
      <c r="BY138" s="128">
        <v>4</v>
      </c>
      <c r="BZ138" s="128">
        <v>3.33</v>
      </c>
      <c r="CA138" s="126" t="s">
        <v>2986</v>
      </c>
      <c r="CB138" s="128"/>
      <c r="CC138" s="126" t="s">
        <v>2986</v>
      </c>
      <c r="CD138" s="148">
        <v>0.08</v>
      </c>
      <c r="CE138" s="151">
        <v>43556</v>
      </c>
      <c r="CF138" s="137"/>
      <c r="CG138" s="137"/>
      <c r="CH138" s="137"/>
      <c r="CI138" s="137"/>
      <c r="CJ138" s="137"/>
      <c r="CK138" s="137"/>
      <c r="CL138" s="137"/>
      <c r="CM138" s="137"/>
      <c r="CN138" s="137"/>
      <c r="CO138" s="137"/>
      <c r="CP138" s="137"/>
      <c r="CQ138" s="137"/>
      <c r="CR138" s="137"/>
      <c r="CS138" s="137"/>
      <c r="CT138" s="137"/>
      <c r="CU138" s="137"/>
      <c r="CV138" s="137"/>
      <c r="CW138" s="137"/>
      <c r="CX138" s="115" t="s">
        <v>34</v>
      </c>
      <c r="CZ138" s="128"/>
      <c r="DA138" s="128"/>
      <c r="DB138" s="139" t="s">
        <v>4443</v>
      </c>
    </row>
    <row r="139" spans="1:106" s="139" customFormat="1" ht="78" x14ac:dyDescent="0.3">
      <c r="A139" s="126" t="s">
        <v>1146</v>
      </c>
      <c r="B139" s="127" t="s">
        <v>589</v>
      </c>
      <c r="C139" s="128" t="s">
        <v>1245</v>
      </c>
      <c r="D139" s="128"/>
      <c r="E139" s="128"/>
      <c r="F139" s="128" t="s">
        <v>1245</v>
      </c>
      <c r="G139" s="115" t="s">
        <v>54</v>
      </c>
      <c r="H139" s="128" t="str">
        <f t="shared" si="10"/>
        <v>11</v>
      </c>
      <c r="I139" s="128" t="str">
        <f t="shared" si="11"/>
        <v>10</v>
      </c>
      <c r="J139" s="128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9"/>
      <c r="O139" s="133" t="s">
        <v>1967</v>
      </c>
      <c r="P139" s="162" t="s">
        <v>1968</v>
      </c>
      <c r="Q139" s="133" t="s">
        <v>1498</v>
      </c>
      <c r="R139" s="133" t="s">
        <v>3318</v>
      </c>
      <c r="S139" s="128" t="s">
        <v>3101</v>
      </c>
      <c r="T139" s="129"/>
      <c r="U139" s="128" t="s">
        <v>3486</v>
      </c>
      <c r="V139" s="133" t="s">
        <v>1969</v>
      </c>
      <c r="W139" s="129"/>
      <c r="X139" s="133" t="s">
        <v>1970</v>
      </c>
      <c r="Y139" s="133" t="s">
        <v>1971</v>
      </c>
      <c r="Z139" s="128" t="s">
        <v>3751</v>
      </c>
      <c r="AA139" s="129"/>
      <c r="AB139" s="134" t="s">
        <v>142</v>
      </c>
      <c r="AC139" s="115" t="s">
        <v>35</v>
      </c>
      <c r="AD139" s="134" t="s">
        <v>142</v>
      </c>
      <c r="AE139" s="134" t="str">
        <f t="shared" si="13"/>
        <v>2009</v>
      </c>
      <c r="AF139" s="135">
        <f t="shared" si="14"/>
        <v>10</v>
      </c>
      <c r="AG139" s="115" t="s">
        <v>104</v>
      </c>
      <c r="AH139" s="129"/>
      <c r="AI139" s="134" t="s">
        <v>142</v>
      </c>
      <c r="AJ139" s="115" t="s">
        <v>3928</v>
      </c>
      <c r="AK139" s="115" t="s">
        <v>22</v>
      </c>
      <c r="AL139" s="128"/>
      <c r="AM139" s="115" t="s">
        <v>22</v>
      </c>
      <c r="AN139" s="128"/>
      <c r="AO139" s="129"/>
      <c r="AP139" s="129"/>
      <c r="AQ139" s="129"/>
      <c r="AR139" s="115" t="s">
        <v>22</v>
      </c>
      <c r="AS139" s="115"/>
      <c r="AT139" s="129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9"/>
      <c r="BC139" s="129"/>
      <c r="BD139" s="136" t="s">
        <v>3799</v>
      </c>
      <c r="BE139" s="136" t="s">
        <v>3922</v>
      </c>
      <c r="BF139" s="115" t="s">
        <v>1247</v>
      </c>
      <c r="BG139" s="136"/>
      <c r="BH139" s="136" t="s">
        <v>1442</v>
      </c>
      <c r="BI139" s="129"/>
      <c r="BJ139" s="128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9"/>
      <c r="BS139" s="115" t="s">
        <v>34</v>
      </c>
      <c r="BT139" s="128"/>
      <c r="BU139" s="128"/>
      <c r="BV139" s="128" t="str">
        <f>INDEX([1]DATA!$O$10:$O$285,MATCH(B139,[1]DATA!$C$10:$C$285,0))</f>
        <v>V.07.01.03</v>
      </c>
      <c r="BW139" s="128" t="s">
        <v>1311</v>
      </c>
      <c r="BX139" s="128"/>
      <c r="BY139" s="128">
        <v>3</v>
      </c>
      <c r="BZ139" s="128">
        <v>3</v>
      </c>
      <c r="CA139" s="128"/>
      <c r="CB139" s="128"/>
      <c r="CC139" s="128" t="s">
        <v>91</v>
      </c>
      <c r="CD139" s="128"/>
      <c r="CE139" s="128"/>
      <c r="CF139" s="137"/>
      <c r="CG139" s="137"/>
      <c r="CH139" s="137"/>
      <c r="CI139" s="137"/>
      <c r="CJ139" s="137"/>
      <c r="CK139" s="137"/>
      <c r="CL139" s="137"/>
      <c r="CM139" s="137"/>
      <c r="CN139" s="137"/>
      <c r="CO139" s="137"/>
      <c r="CP139" s="137"/>
      <c r="CQ139" s="137"/>
      <c r="CR139" s="137"/>
      <c r="CS139" s="137"/>
      <c r="CT139" s="137"/>
      <c r="CU139" s="137"/>
      <c r="CV139" s="137"/>
      <c r="CW139" s="137"/>
      <c r="CX139" s="115" t="s">
        <v>34</v>
      </c>
      <c r="CZ139" s="128"/>
      <c r="DA139" s="128"/>
      <c r="DB139" s="139" t="s">
        <v>4443</v>
      </c>
    </row>
    <row r="140" spans="1:106" s="139" customFormat="1" ht="46.8" x14ac:dyDescent="0.3">
      <c r="A140" s="126" t="s">
        <v>1147</v>
      </c>
      <c r="B140" s="127" t="s">
        <v>747</v>
      </c>
      <c r="C140" s="128" t="s">
        <v>1245</v>
      </c>
      <c r="D140" s="128"/>
      <c r="E140" s="128"/>
      <c r="F140" s="128" t="s">
        <v>1245</v>
      </c>
      <c r="G140" s="115" t="s">
        <v>54</v>
      </c>
      <c r="H140" s="128" t="str">
        <f t="shared" si="10"/>
        <v>30</v>
      </c>
      <c r="I140" s="128" t="str">
        <f t="shared" si="11"/>
        <v>08</v>
      </c>
      <c r="J140" s="128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9"/>
      <c r="O140" s="133" t="s">
        <v>2163</v>
      </c>
      <c r="P140" s="162" t="s">
        <v>2164</v>
      </c>
      <c r="Q140" s="133" t="s">
        <v>1498</v>
      </c>
      <c r="R140" s="133" t="s">
        <v>3318</v>
      </c>
      <c r="S140" s="128" t="s">
        <v>3321</v>
      </c>
      <c r="T140" s="129"/>
      <c r="U140" s="128" t="s">
        <v>3487</v>
      </c>
      <c r="V140" s="133" t="s">
        <v>2165</v>
      </c>
      <c r="W140" s="129"/>
      <c r="X140" s="133" t="s">
        <v>2166</v>
      </c>
      <c r="Y140" s="133" t="s">
        <v>2167</v>
      </c>
      <c r="Z140" s="128" t="s">
        <v>3752</v>
      </c>
      <c r="AA140" s="129"/>
      <c r="AB140" s="134" t="s">
        <v>332</v>
      </c>
      <c r="AC140" s="115" t="s">
        <v>35</v>
      </c>
      <c r="AD140" s="134" t="s">
        <v>332</v>
      </c>
      <c r="AE140" s="134" t="str">
        <f t="shared" si="13"/>
        <v>2012</v>
      </c>
      <c r="AF140" s="135">
        <f t="shared" si="14"/>
        <v>7</v>
      </c>
      <c r="AG140" s="115" t="s">
        <v>104</v>
      </c>
      <c r="AH140" s="129"/>
      <c r="AI140" s="134" t="s">
        <v>332</v>
      </c>
      <c r="AJ140" s="115" t="s">
        <v>3928</v>
      </c>
      <c r="AK140" s="115" t="s">
        <v>22</v>
      </c>
      <c r="AL140" s="128"/>
      <c r="AM140" s="115" t="s">
        <v>22</v>
      </c>
      <c r="AN140" s="128"/>
      <c r="AO140" s="129"/>
      <c r="AP140" s="129"/>
      <c r="AQ140" s="129"/>
      <c r="AR140" s="115" t="s">
        <v>22</v>
      </c>
      <c r="AS140" s="115"/>
      <c r="AT140" s="129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9"/>
      <c r="BC140" s="129"/>
      <c r="BD140" s="136" t="s">
        <v>3053</v>
      </c>
      <c r="BE140" s="136" t="s">
        <v>3909</v>
      </c>
      <c r="BF140" s="115" t="s">
        <v>1247</v>
      </c>
      <c r="BG140" s="115"/>
      <c r="BH140" s="115" t="s">
        <v>2872</v>
      </c>
      <c r="BI140" s="129"/>
      <c r="BJ140" s="128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9"/>
      <c r="BS140" s="115" t="s">
        <v>1243</v>
      </c>
      <c r="BT140" s="128"/>
      <c r="BU140" s="128"/>
      <c r="BV140" s="128" t="str">
        <f>INDEX([1]DATA!$O$10:$O$285,MATCH(B140,[1]DATA!$C$10:$C$285,0))</f>
        <v>V.07.01.03</v>
      </c>
      <c r="BW140" s="128" t="s">
        <v>1311</v>
      </c>
      <c r="BX140" s="128"/>
      <c r="BY140" s="128">
        <v>2</v>
      </c>
      <c r="BZ140" s="128">
        <v>2.67</v>
      </c>
      <c r="CA140" s="128"/>
      <c r="CB140" s="128"/>
      <c r="CC140" s="128" t="s">
        <v>91</v>
      </c>
      <c r="CD140" s="148">
        <v>0.05</v>
      </c>
      <c r="CE140" s="126" t="s">
        <v>2967</v>
      </c>
      <c r="CF140" s="137"/>
      <c r="CG140" s="137"/>
      <c r="CH140" s="137"/>
      <c r="CI140" s="137"/>
      <c r="CJ140" s="137"/>
      <c r="CK140" s="137"/>
      <c r="CL140" s="137"/>
      <c r="CM140" s="137"/>
      <c r="CN140" s="137"/>
      <c r="CO140" s="137"/>
      <c r="CP140" s="137"/>
      <c r="CQ140" s="137"/>
      <c r="CR140" s="137"/>
      <c r="CS140" s="137"/>
      <c r="CT140" s="137"/>
      <c r="CU140" s="137"/>
      <c r="CV140" s="137"/>
      <c r="CW140" s="137"/>
      <c r="CX140" s="115" t="s">
        <v>1321</v>
      </c>
      <c r="CZ140" s="128"/>
      <c r="DA140" s="128"/>
      <c r="DB140" s="139" t="s">
        <v>4443</v>
      </c>
    </row>
    <row r="141" spans="1:106" s="139" customFormat="1" ht="78" x14ac:dyDescent="0.3">
      <c r="A141" s="126" t="s">
        <v>1148</v>
      </c>
      <c r="B141" s="153" t="s">
        <v>1316</v>
      </c>
      <c r="C141" s="128" t="s">
        <v>1245</v>
      </c>
      <c r="D141" s="128"/>
      <c r="E141" s="128"/>
      <c r="F141" s="128" t="s">
        <v>1245</v>
      </c>
      <c r="G141" s="128" t="s">
        <v>54</v>
      </c>
      <c r="H141" s="128" t="str">
        <f t="shared" si="10"/>
        <v>04</v>
      </c>
      <c r="I141" s="128" t="str">
        <f t="shared" si="11"/>
        <v>03</v>
      </c>
      <c r="J141" s="128" t="str">
        <f t="shared" si="12"/>
        <v>1990</v>
      </c>
      <c r="K141" s="128" t="s">
        <v>3488</v>
      </c>
      <c r="L141" s="126" t="s">
        <v>1317</v>
      </c>
      <c r="M141" s="115" t="s">
        <v>3220</v>
      </c>
      <c r="N141" s="129"/>
      <c r="O141" s="169">
        <v>381574642</v>
      </c>
      <c r="P141" s="170" t="s">
        <v>2541</v>
      </c>
      <c r="Q141" s="169" t="s">
        <v>1818</v>
      </c>
      <c r="R141" s="169" t="s">
        <v>3318</v>
      </c>
      <c r="S141" s="128" t="s">
        <v>3101</v>
      </c>
      <c r="T141" s="129"/>
      <c r="U141" s="128" t="s">
        <v>3488</v>
      </c>
      <c r="V141" s="169" t="s">
        <v>2542</v>
      </c>
      <c r="W141" s="129"/>
      <c r="X141" s="170" t="s">
        <v>2543</v>
      </c>
      <c r="Y141" s="169"/>
      <c r="Z141" s="128" t="e">
        <v>#N/A</v>
      </c>
      <c r="AA141" s="129"/>
      <c r="AB141" s="126" t="s">
        <v>1318</v>
      </c>
      <c r="AC141" s="128" t="s">
        <v>35</v>
      </c>
      <c r="AD141" s="126" t="s">
        <v>1318</v>
      </c>
      <c r="AE141" s="134" t="str">
        <f t="shared" si="13"/>
        <v>2017</v>
      </c>
      <c r="AF141" s="135">
        <f t="shared" si="14"/>
        <v>2</v>
      </c>
      <c r="AG141" s="115" t="s">
        <v>104</v>
      </c>
      <c r="AH141" s="129"/>
      <c r="AI141" s="126" t="s">
        <v>1318</v>
      </c>
      <c r="AJ141" s="115" t="s">
        <v>3928</v>
      </c>
      <c r="AK141" s="128"/>
      <c r="AL141" s="128"/>
      <c r="AM141" s="128"/>
      <c r="AN141" s="128"/>
      <c r="AO141" s="129"/>
      <c r="AP141" s="129"/>
      <c r="AQ141" s="129"/>
      <c r="AR141" s="128"/>
      <c r="AS141" s="128"/>
      <c r="AT141" s="129"/>
      <c r="AU141" s="159" t="s">
        <v>28</v>
      </c>
      <c r="AV141" s="128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8" t="s">
        <v>588</v>
      </c>
      <c r="BA141" s="128"/>
      <c r="BB141" s="129"/>
      <c r="BC141" s="129"/>
      <c r="BD141" s="128" t="s">
        <v>3078</v>
      </c>
      <c r="BE141" s="126" t="s">
        <v>3920</v>
      </c>
      <c r="BF141" s="128" t="s">
        <v>1320</v>
      </c>
      <c r="BG141" s="136"/>
      <c r="BH141" s="136" t="s">
        <v>1442</v>
      </c>
      <c r="BI141" s="129"/>
      <c r="BJ141" s="128" t="str">
        <f>INDEX([1]DATA!$Z$10:$Z$285,MATCH(B141,[1]DATA!$C$10:$C$285,0))</f>
        <v>Sơ cấp</v>
      </c>
      <c r="BK141" s="128" t="s">
        <v>37</v>
      </c>
      <c r="BL141" s="128" t="s">
        <v>115</v>
      </c>
      <c r="BM141" s="128"/>
      <c r="BN141" s="128"/>
      <c r="BO141" s="128" t="s">
        <v>1321</v>
      </c>
      <c r="BP141" s="128" t="s">
        <v>1321</v>
      </c>
      <c r="BQ141" s="128"/>
      <c r="BR141" s="129"/>
      <c r="BS141" s="128" t="s">
        <v>34</v>
      </c>
      <c r="BT141" s="128"/>
      <c r="BU141" s="128"/>
      <c r="BV141" s="128" t="str">
        <f>INDEX([1]DATA!$O$10:$O$285,MATCH(B141,[1]DATA!$C$10:$C$285,0))</f>
        <v>V.07.01.03</v>
      </c>
      <c r="BW141" s="128" t="s">
        <v>1311</v>
      </c>
      <c r="BX141" s="128"/>
      <c r="BY141" s="128">
        <v>2</v>
      </c>
      <c r="BZ141" s="128">
        <v>2.67</v>
      </c>
      <c r="CA141" s="128"/>
      <c r="CB141" s="128"/>
      <c r="CC141" s="128" t="s">
        <v>2806</v>
      </c>
      <c r="CD141" s="128"/>
      <c r="CE141" s="128"/>
      <c r="CF141" s="137"/>
      <c r="CG141" s="137"/>
      <c r="CH141" s="137"/>
      <c r="CI141" s="137"/>
      <c r="CJ141" s="137"/>
      <c r="CK141" s="137"/>
      <c r="CL141" s="137"/>
      <c r="CM141" s="137"/>
      <c r="CN141" s="137"/>
      <c r="CO141" s="137"/>
      <c r="CP141" s="137"/>
      <c r="CQ141" s="137"/>
      <c r="CR141" s="137"/>
      <c r="CS141" s="137"/>
      <c r="CT141" s="137"/>
      <c r="CU141" s="137"/>
      <c r="CV141" s="137"/>
      <c r="CW141" s="137"/>
      <c r="CX141" s="128" t="s">
        <v>34</v>
      </c>
      <c r="CZ141" s="128" t="s">
        <v>4443</v>
      </c>
      <c r="DA141" s="128"/>
      <c r="DB141" s="139" t="s">
        <v>4443</v>
      </c>
    </row>
    <row r="142" spans="1:106" s="139" customFormat="1" ht="78" x14ac:dyDescent="0.3">
      <c r="A142" s="126" t="s">
        <v>1149</v>
      </c>
      <c r="B142" s="153" t="s">
        <v>2826</v>
      </c>
      <c r="C142" s="128" t="s">
        <v>1245</v>
      </c>
      <c r="D142" s="128"/>
      <c r="E142" s="128"/>
      <c r="F142" s="128" t="s">
        <v>1245</v>
      </c>
      <c r="G142" s="128" t="s">
        <v>54</v>
      </c>
      <c r="H142" s="128" t="str">
        <f t="shared" si="10"/>
        <v>01</v>
      </c>
      <c r="I142" s="128" t="str">
        <f t="shared" si="11"/>
        <v>9/</v>
      </c>
      <c r="J142" s="128" t="str">
        <f t="shared" si="12"/>
        <v>1987</v>
      </c>
      <c r="K142" s="128" t="s">
        <v>1339</v>
      </c>
      <c r="L142" s="126" t="s">
        <v>2831</v>
      </c>
      <c r="M142" s="115" t="s">
        <v>3220</v>
      </c>
      <c r="N142" s="129"/>
      <c r="O142" s="170" t="s">
        <v>2829</v>
      </c>
      <c r="P142" s="170" t="s">
        <v>2830</v>
      </c>
      <c r="Q142" s="133" t="s">
        <v>1499</v>
      </c>
      <c r="R142" s="133" t="s">
        <v>3318</v>
      </c>
      <c r="S142" s="128" t="s">
        <v>3101</v>
      </c>
      <c r="T142" s="129"/>
      <c r="U142" s="128" t="s">
        <v>1412</v>
      </c>
      <c r="V142" s="170" t="s">
        <v>2828</v>
      </c>
      <c r="W142" s="129"/>
      <c r="X142" s="170" t="s">
        <v>2827</v>
      </c>
      <c r="Y142" s="169"/>
      <c r="Z142" s="128" t="e">
        <v>#N/A</v>
      </c>
      <c r="AA142" s="129"/>
      <c r="AB142" s="126" t="s">
        <v>2806</v>
      </c>
      <c r="AC142" s="128" t="s">
        <v>35</v>
      </c>
      <c r="AD142" s="126" t="s">
        <v>2806</v>
      </c>
      <c r="AE142" s="134" t="str">
        <f t="shared" si="13"/>
        <v>2018</v>
      </c>
      <c r="AF142" s="135">
        <f t="shared" si="14"/>
        <v>1</v>
      </c>
      <c r="AG142" s="115" t="s">
        <v>104</v>
      </c>
      <c r="AH142" s="129"/>
      <c r="AI142" s="126" t="s">
        <v>2806</v>
      </c>
      <c r="AJ142" s="115" t="s">
        <v>3928</v>
      </c>
      <c r="AK142" s="128"/>
      <c r="AL142" s="128"/>
      <c r="AM142" s="128"/>
      <c r="AN142" s="128"/>
      <c r="AO142" s="129"/>
      <c r="AP142" s="129"/>
      <c r="AQ142" s="129"/>
      <c r="AR142" s="128"/>
      <c r="AS142" s="128"/>
      <c r="AT142" s="129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8" t="s">
        <v>588</v>
      </c>
      <c r="BA142" s="128"/>
      <c r="BB142" s="129"/>
      <c r="BC142" s="129"/>
      <c r="BD142" s="128" t="s">
        <v>2885</v>
      </c>
      <c r="BE142" s="126" t="s">
        <v>3920</v>
      </c>
      <c r="BF142" s="126" t="s">
        <v>2886</v>
      </c>
      <c r="BG142" s="115"/>
      <c r="BH142" s="115" t="s">
        <v>2872</v>
      </c>
      <c r="BI142" s="129"/>
      <c r="BJ142" s="128" t="str">
        <f>INDEX([1]DATA!$Z$10:$Z$285,MATCH(B142,[1]DATA!$C$10:$C$285,0))</f>
        <v/>
      </c>
      <c r="BK142" s="115" t="s">
        <v>37</v>
      </c>
      <c r="BL142" s="128"/>
      <c r="BM142" s="128"/>
      <c r="BN142" s="128"/>
      <c r="BO142" s="115" t="s">
        <v>1455</v>
      </c>
      <c r="BP142" s="128" t="s">
        <v>1455</v>
      </c>
      <c r="BQ142" s="128"/>
      <c r="BR142" s="129"/>
      <c r="BS142" s="115" t="s">
        <v>1243</v>
      </c>
      <c r="BT142" s="128"/>
      <c r="BU142" s="128"/>
      <c r="BV142" s="128" t="str">
        <f>INDEX([1]DATA!$O$10:$O$285,MATCH(B142,[1]DATA!$C$10:$C$285,0))</f>
        <v>V.07.01.03</v>
      </c>
      <c r="BW142" s="128" t="s">
        <v>1311</v>
      </c>
      <c r="BX142" s="128"/>
      <c r="BY142" s="128">
        <v>2</v>
      </c>
      <c r="BZ142" s="128">
        <v>2.67</v>
      </c>
      <c r="CA142" s="128"/>
      <c r="CB142" s="128"/>
      <c r="CC142" s="128" t="s">
        <v>22</v>
      </c>
      <c r="CD142" s="128"/>
      <c r="CE142" s="128"/>
      <c r="CF142" s="137"/>
      <c r="CG142" s="137"/>
      <c r="CH142" s="137"/>
      <c r="CI142" s="137"/>
      <c r="CJ142" s="137"/>
      <c r="CK142" s="137"/>
      <c r="CL142" s="137"/>
      <c r="CM142" s="137"/>
      <c r="CN142" s="137"/>
      <c r="CO142" s="137"/>
      <c r="CP142" s="137"/>
      <c r="CQ142" s="137"/>
      <c r="CR142" s="137"/>
      <c r="CS142" s="137"/>
      <c r="CT142" s="137"/>
      <c r="CU142" s="137"/>
      <c r="CV142" s="137"/>
      <c r="CW142" s="137"/>
      <c r="CX142" s="128" t="s">
        <v>1321</v>
      </c>
      <c r="CZ142" s="128" t="s">
        <v>4443</v>
      </c>
      <c r="DA142" s="128"/>
      <c r="DB142" s="139" t="s">
        <v>4443</v>
      </c>
    </row>
    <row r="143" spans="1:106" s="139" customFormat="1" ht="62.4" x14ac:dyDescent="0.3">
      <c r="A143" s="126" t="s">
        <v>1150</v>
      </c>
      <c r="B143" s="127" t="s">
        <v>111</v>
      </c>
      <c r="C143" s="128" t="s">
        <v>1245</v>
      </c>
      <c r="D143" s="128"/>
      <c r="E143" s="128"/>
      <c r="F143" s="128" t="s">
        <v>1245</v>
      </c>
      <c r="G143" s="115" t="s">
        <v>20</v>
      </c>
      <c r="H143" s="128" t="str">
        <f t="shared" si="10"/>
        <v>15</v>
      </c>
      <c r="I143" s="128" t="str">
        <f t="shared" si="11"/>
        <v>04</v>
      </c>
      <c r="J143" s="128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9"/>
      <c r="O143" s="130" t="s">
        <v>3175</v>
      </c>
      <c r="P143" s="131" t="s">
        <v>3176</v>
      </c>
      <c r="Q143" s="132" t="s">
        <v>3093</v>
      </c>
      <c r="R143" s="132" t="s">
        <v>3318</v>
      </c>
      <c r="S143" s="128" t="s">
        <v>3101</v>
      </c>
      <c r="T143" s="129"/>
      <c r="U143" s="128" t="s">
        <v>3493</v>
      </c>
      <c r="V143" s="133" t="s">
        <v>2309</v>
      </c>
      <c r="W143" s="129"/>
      <c r="X143" s="133" t="s">
        <v>2310</v>
      </c>
      <c r="Y143" s="141" t="s">
        <v>2311</v>
      </c>
      <c r="Z143" s="128" t="s">
        <v>3761</v>
      </c>
      <c r="AA143" s="129"/>
      <c r="AB143" s="134" t="s">
        <v>113</v>
      </c>
      <c r="AC143" s="128" t="s">
        <v>35</v>
      </c>
      <c r="AD143" s="134" t="s">
        <v>108</v>
      </c>
      <c r="AE143" s="134" t="str">
        <f t="shared" si="13"/>
        <v>2015</v>
      </c>
      <c r="AF143" s="135">
        <f t="shared" si="14"/>
        <v>4</v>
      </c>
      <c r="AG143" s="115" t="s">
        <v>25</v>
      </c>
      <c r="AH143" s="129"/>
      <c r="AI143" s="134" t="s">
        <v>113</v>
      </c>
      <c r="AJ143" s="115" t="s">
        <v>74</v>
      </c>
      <c r="AK143" s="115" t="s">
        <v>74</v>
      </c>
      <c r="AL143" s="128"/>
      <c r="AM143" s="134" t="s">
        <v>114</v>
      </c>
      <c r="AN143" s="128"/>
      <c r="AO143" s="129"/>
      <c r="AP143" s="129"/>
      <c r="AQ143" s="129"/>
      <c r="AR143" s="115" t="s">
        <v>22</v>
      </c>
      <c r="AS143" s="115"/>
      <c r="AT143" s="129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9"/>
      <c r="BC143" s="129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9"/>
      <c r="BJ143" s="128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9"/>
      <c r="BS143" s="115" t="s">
        <v>3933</v>
      </c>
      <c r="BT143" s="128"/>
      <c r="BU143" s="128"/>
      <c r="BV143" s="128" t="str">
        <f>INDEX([1]DATA!$O$10:$O$285,MATCH(B143,[1]DATA!$C$10:$C$285,0))</f>
        <v>V.07.01.03</v>
      </c>
      <c r="BW143" s="115" t="s">
        <v>1311</v>
      </c>
      <c r="BX143" s="128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7"/>
      <c r="CG143" s="137"/>
      <c r="CH143" s="137"/>
      <c r="CI143" s="137"/>
      <c r="CJ143" s="137"/>
      <c r="CK143" s="137"/>
      <c r="CL143" s="137"/>
      <c r="CM143" s="137"/>
      <c r="CN143" s="137"/>
      <c r="CO143" s="137"/>
      <c r="CP143" s="137"/>
      <c r="CQ143" s="137"/>
      <c r="CR143" s="137"/>
      <c r="CS143" s="137"/>
      <c r="CT143" s="137"/>
      <c r="CU143" s="137"/>
      <c r="CV143" s="137"/>
      <c r="CW143" s="137"/>
      <c r="CX143" s="115" t="s">
        <v>79</v>
      </c>
      <c r="CZ143" s="128"/>
      <c r="DA143" s="128"/>
      <c r="DB143" s="139" t="s">
        <v>4443</v>
      </c>
    </row>
    <row r="144" spans="1:106" s="139" customFormat="1" ht="62.4" x14ac:dyDescent="0.3">
      <c r="A144" s="126" t="s">
        <v>1151</v>
      </c>
      <c r="B144" s="127" t="s">
        <v>560</v>
      </c>
      <c r="C144" s="128" t="s">
        <v>1245</v>
      </c>
      <c r="D144" s="128"/>
      <c r="E144" s="128"/>
      <c r="F144" s="128" t="s">
        <v>1245</v>
      </c>
      <c r="G144" s="115" t="s">
        <v>20</v>
      </c>
      <c r="H144" s="128" t="str">
        <f t="shared" si="10"/>
        <v>29</v>
      </c>
      <c r="I144" s="128" t="str">
        <f t="shared" si="11"/>
        <v>07</v>
      </c>
      <c r="J144" s="128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9"/>
      <c r="O144" s="133" t="s">
        <v>2653</v>
      </c>
      <c r="P144" s="162" t="s">
        <v>2654</v>
      </c>
      <c r="Q144" s="133" t="s">
        <v>1499</v>
      </c>
      <c r="R144" s="133" t="s">
        <v>3318</v>
      </c>
      <c r="S144" s="128" t="s">
        <v>3101</v>
      </c>
      <c r="T144" s="129"/>
      <c r="U144" s="128" t="s">
        <v>1412</v>
      </c>
      <c r="V144" s="133" t="s">
        <v>2655</v>
      </c>
      <c r="W144" s="129"/>
      <c r="X144" s="133" t="s">
        <v>2656</v>
      </c>
      <c r="Y144" s="133" t="s">
        <v>2657</v>
      </c>
      <c r="Z144" s="128" t="s">
        <v>3762</v>
      </c>
      <c r="AA144" s="129"/>
      <c r="AB144" s="134" t="s">
        <v>105</v>
      </c>
      <c r="AC144" s="115" t="s">
        <v>35</v>
      </c>
      <c r="AD144" s="134" t="s">
        <v>105</v>
      </c>
      <c r="AE144" s="134" t="str">
        <f t="shared" si="13"/>
        <v>2015</v>
      </c>
      <c r="AF144" s="135">
        <f t="shared" si="14"/>
        <v>4</v>
      </c>
      <c r="AG144" s="115" t="s">
        <v>104</v>
      </c>
      <c r="AH144" s="129"/>
      <c r="AI144" s="134" t="s">
        <v>562</v>
      </c>
      <c r="AJ144" s="115" t="s">
        <v>260</v>
      </c>
      <c r="AK144" s="115" t="s">
        <v>2879</v>
      </c>
      <c r="AL144" s="128"/>
      <c r="AM144" s="136" t="s">
        <v>2877</v>
      </c>
      <c r="AN144" s="128"/>
      <c r="AO144" s="129"/>
      <c r="AP144" s="129"/>
      <c r="AQ144" s="129"/>
      <c r="AR144" s="136" t="s">
        <v>2860</v>
      </c>
      <c r="AS144" s="134" t="s">
        <v>1245</v>
      </c>
      <c r="AT144" s="129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9"/>
      <c r="BC144" s="129"/>
      <c r="BD144" s="115" t="s">
        <v>1489</v>
      </c>
      <c r="BE144" s="115"/>
      <c r="BF144" s="115" t="s">
        <v>1489</v>
      </c>
      <c r="BG144" s="115"/>
      <c r="BH144" s="115"/>
      <c r="BI144" s="129"/>
      <c r="BJ144" s="128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9"/>
      <c r="BS144" s="115" t="s">
        <v>1243</v>
      </c>
      <c r="BT144" s="128"/>
      <c r="BU144" s="128" t="s">
        <v>1243</v>
      </c>
      <c r="BV144" s="128" t="str">
        <f>INDEX([1]DATA!$O$10:$O$285,MATCH(B144,[1]DATA!$C$10:$C$285,0))</f>
        <v>V.07.01.03</v>
      </c>
      <c r="BW144" s="128" t="s">
        <v>1311</v>
      </c>
      <c r="BX144" s="128"/>
      <c r="BY144" s="128">
        <v>4</v>
      </c>
      <c r="BZ144" s="128">
        <v>3.33</v>
      </c>
      <c r="CA144" s="128"/>
      <c r="CB144" s="128"/>
      <c r="CC144" s="128" t="s">
        <v>91</v>
      </c>
      <c r="CD144" s="128"/>
      <c r="CE144" s="128"/>
      <c r="CF144" s="137"/>
      <c r="CG144" s="137"/>
      <c r="CH144" s="137"/>
      <c r="CI144" s="137"/>
      <c r="CJ144" s="137"/>
      <c r="CK144" s="137"/>
      <c r="CL144" s="137"/>
      <c r="CM144" s="137"/>
      <c r="CN144" s="137"/>
      <c r="CO144" s="137"/>
      <c r="CP144" s="137"/>
      <c r="CQ144" s="137"/>
      <c r="CR144" s="137"/>
      <c r="CS144" s="137"/>
      <c r="CT144" s="137"/>
      <c r="CU144" s="137"/>
      <c r="CV144" s="137"/>
      <c r="CW144" s="137"/>
      <c r="CX144" s="115" t="s">
        <v>3084</v>
      </c>
      <c r="CZ144" s="128"/>
      <c r="DA144" s="128"/>
      <c r="DB144" s="139" t="s">
        <v>4443</v>
      </c>
    </row>
    <row r="145" spans="1:106" s="139" customFormat="1" ht="62.4" x14ac:dyDescent="0.3">
      <c r="A145" s="126" t="s">
        <v>1152</v>
      </c>
      <c r="B145" s="127" t="s">
        <v>702</v>
      </c>
      <c r="C145" s="128" t="s">
        <v>1245</v>
      </c>
      <c r="D145" s="128"/>
      <c r="E145" s="128"/>
      <c r="F145" s="128" t="s">
        <v>1245</v>
      </c>
      <c r="G145" s="115" t="s">
        <v>54</v>
      </c>
      <c r="H145" s="128" t="str">
        <f t="shared" si="10"/>
        <v>18</v>
      </c>
      <c r="I145" s="128" t="str">
        <f t="shared" si="11"/>
        <v>03</v>
      </c>
      <c r="J145" s="128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9"/>
      <c r="O145" s="133" t="s">
        <v>1898</v>
      </c>
      <c r="P145" s="162" t="s">
        <v>1899</v>
      </c>
      <c r="Q145" s="133" t="s">
        <v>1499</v>
      </c>
      <c r="R145" s="133" t="s">
        <v>3318</v>
      </c>
      <c r="S145" s="128" t="s">
        <v>3101</v>
      </c>
      <c r="T145" s="129"/>
      <c r="U145" s="128" t="s">
        <v>3494</v>
      </c>
      <c r="V145" s="133" t="s">
        <v>1900</v>
      </c>
      <c r="W145" s="129"/>
      <c r="X145" s="133" t="s">
        <v>1901</v>
      </c>
      <c r="Y145" s="141" t="s">
        <v>1902</v>
      </c>
      <c r="Z145" s="128" t="s">
        <v>3763</v>
      </c>
      <c r="AA145" s="129"/>
      <c r="AB145" s="134" t="s">
        <v>105</v>
      </c>
      <c r="AC145" s="115" t="s">
        <v>35</v>
      </c>
      <c r="AD145" s="134" t="s">
        <v>105</v>
      </c>
      <c r="AE145" s="134" t="str">
        <f t="shared" si="13"/>
        <v>2015</v>
      </c>
      <c r="AF145" s="135">
        <f t="shared" si="14"/>
        <v>4</v>
      </c>
      <c r="AG145" s="115" t="s">
        <v>104</v>
      </c>
      <c r="AH145" s="129"/>
      <c r="AI145" s="134" t="s">
        <v>704</v>
      </c>
      <c r="AJ145" s="115" t="s">
        <v>260</v>
      </c>
      <c r="AK145" s="115" t="s">
        <v>2881</v>
      </c>
      <c r="AL145" s="128"/>
      <c r="AM145" s="136" t="s">
        <v>2877</v>
      </c>
      <c r="AN145" s="128"/>
      <c r="AO145" s="129"/>
      <c r="AP145" s="129"/>
      <c r="AQ145" s="129"/>
      <c r="AR145" s="115" t="s">
        <v>22</v>
      </c>
      <c r="AS145" s="115"/>
      <c r="AT145" s="129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9"/>
      <c r="BC145" s="129"/>
      <c r="BD145" s="115" t="s">
        <v>1483</v>
      </c>
      <c r="BE145" s="136" t="s">
        <v>3916</v>
      </c>
      <c r="BF145" s="115" t="s">
        <v>1244</v>
      </c>
      <c r="BG145" s="115"/>
      <c r="BH145" s="115"/>
      <c r="BI145" s="129"/>
      <c r="BJ145" s="128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9"/>
      <c r="BS145" s="115" t="s">
        <v>3933</v>
      </c>
      <c r="BT145" s="128"/>
      <c r="BU145" s="128"/>
      <c r="BV145" s="128" t="str">
        <f>INDEX([1]DATA!$O$10:$O$285,MATCH(B145,[1]DATA!$C$10:$C$285,0))</f>
        <v>V.07.01.03</v>
      </c>
      <c r="BW145" s="115" t="s">
        <v>1311</v>
      </c>
      <c r="BX145" s="128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7"/>
      <c r="CG145" s="137"/>
      <c r="CH145" s="137"/>
      <c r="CI145" s="137"/>
      <c r="CJ145" s="137"/>
      <c r="CK145" s="137"/>
      <c r="CL145" s="137"/>
      <c r="CM145" s="137"/>
      <c r="CN145" s="137"/>
      <c r="CO145" s="137"/>
      <c r="CP145" s="137"/>
      <c r="CQ145" s="137"/>
      <c r="CR145" s="137"/>
      <c r="CS145" s="137"/>
      <c r="CT145" s="137"/>
      <c r="CU145" s="137"/>
      <c r="CV145" s="137"/>
      <c r="CW145" s="137"/>
      <c r="CX145" s="115" t="s">
        <v>79</v>
      </c>
      <c r="CZ145" s="128" t="s">
        <v>4443</v>
      </c>
      <c r="DA145" s="128"/>
      <c r="DB145" s="139" t="s">
        <v>4443</v>
      </c>
    </row>
    <row r="146" spans="1:106" s="139" customFormat="1" ht="78" x14ac:dyDescent="0.3">
      <c r="A146" s="126" t="s">
        <v>1153</v>
      </c>
      <c r="B146" s="127" t="s">
        <v>641</v>
      </c>
      <c r="C146" s="128" t="s">
        <v>1245</v>
      </c>
      <c r="D146" s="128"/>
      <c r="E146" s="128"/>
      <c r="F146" s="128" t="s">
        <v>1245</v>
      </c>
      <c r="G146" s="115" t="s">
        <v>54</v>
      </c>
      <c r="H146" s="128" t="str">
        <f t="shared" si="10"/>
        <v>18</v>
      </c>
      <c r="I146" s="128" t="str">
        <f t="shared" si="11"/>
        <v>03</v>
      </c>
      <c r="J146" s="128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9"/>
      <c r="O146" s="140" t="s">
        <v>2430</v>
      </c>
      <c r="P146" s="147" t="s">
        <v>2431</v>
      </c>
      <c r="Q146" s="133" t="s">
        <v>1656</v>
      </c>
      <c r="R146" s="133" t="s">
        <v>3318</v>
      </c>
      <c r="S146" s="128" t="s">
        <v>3101</v>
      </c>
      <c r="T146" s="129"/>
      <c r="U146" s="128" t="s">
        <v>3495</v>
      </c>
      <c r="V146" s="133" t="s">
        <v>2432</v>
      </c>
      <c r="W146" s="129"/>
      <c r="X146" s="133" t="s">
        <v>2433</v>
      </c>
      <c r="Y146" s="141" t="s">
        <v>2434</v>
      </c>
      <c r="Z146" s="128" t="s">
        <v>3764</v>
      </c>
      <c r="AA146" s="129"/>
      <c r="AB146" s="134" t="s">
        <v>105</v>
      </c>
      <c r="AC146" s="115" t="s">
        <v>35</v>
      </c>
      <c r="AD146" s="134" t="s">
        <v>105</v>
      </c>
      <c r="AE146" s="134" t="str">
        <f t="shared" si="13"/>
        <v>2015</v>
      </c>
      <c r="AF146" s="135">
        <f t="shared" si="14"/>
        <v>4</v>
      </c>
      <c r="AG146" s="115" t="s">
        <v>104</v>
      </c>
      <c r="AH146" s="129"/>
      <c r="AI146" s="134" t="s">
        <v>142</v>
      </c>
      <c r="AJ146" s="115" t="s">
        <v>260</v>
      </c>
      <c r="AK146" s="115" t="s">
        <v>2880</v>
      </c>
      <c r="AL146" s="128"/>
      <c r="AM146" s="136" t="s">
        <v>2877</v>
      </c>
      <c r="AN146" s="128"/>
      <c r="AO146" s="129"/>
      <c r="AP146" s="129"/>
      <c r="AQ146" s="129"/>
      <c r="AR146" s="115" t="s">
        <v>22</v>
      </c>
      <c r="AS146" s="115"/>
      <c r="AT146" s="129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9"/>
      <c r="BC146" s="129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9"/>
      <c r="BJ146" s="128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9"/>
      <c r="BS146" s="115" t="s">
        <v>34</v>
      </c>
      <c r="BT146" s="128"/>
      <c r="BU146" s="128" t="s">
        <v>34</v>
      </c>
      <c r="BV146" s="128" t="str">
        <f>INDEX([1]DATA!$O$10:$O$285,MATCH(B146,[1]DATA!$C$10:$C$285,0))</f>
        <v>V.07.01.03</v>
      </c>
      <c r="BW146" s="115" t="s">
        <v>1311</v>
      </c>
      <c r="BX146" s="128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7"/>
      <c r="CG146" s="137"/>
      <c r="CH146" s="137"/>
      <c r="CI146" s="137"/>
      <c r="CJ146" s="137"/>
      <c r="CK146" s="137"/>
      <c r="CL146" s="137"/>
      <c r="CM146" s="137"/>
      <c r="CN146" s="137"/>
      <c r="CO146" s="137"/>
      <c r="CP146" s="137"/>
      <c r="CQ146" s="137"/>
      <c r="CR146" s="137"/>
      <c r="CS146" s="137"/>
      <c r="CT146" s="137"/>
      <c r="CU146" s="137"/>
      <c r="CV146" s="137"/>
      <c r="CW146" s="137"/>
      <c r="CX146" s="115" t="s">
        <v>3085</v>
      </c>
      <c r="CZ146" s="128"/>
      <c r="DA146" s="128"/>
      <c r="DB146" s="139" t="s">
        <v>4443</v>
      </c>
    </row>
    <row r="147" spans="1:106" s="139" customFormat="1" ht="78" x14ac:dyDescent="0.3">
      <c r="A147" s="126" t="s">
        <v>1154</v>
      </c>
      <c r="B147" s="127" t="s">
        <v>710</v>
      </c>
      <c r="C147" s="128" t="s">
        <v>1245</v>
      </c>
      <c r="D147" s="128"/>
      <c r="E147" s="128"/>
      <c r="F147" s="128" t="s">
        <v>1245</v>
      </c>
      <c r="G147" s="115" t="s">
        <v>54</v>
      </c>
      <c r="H147" s="128" t="str">
        <f t="shared" si="10"/>
        <v>02</v>
      </c>
      <c r="I147" s="128" t="str">
        <f t="shared" si="11"/>
        <v>06</v>
      </c>
      <c r="J147" s="128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9"/>
      <c r="O147" s="130" t="s">
        <v>3177</v>
      </c>
      <c r="P147" s="131" t="s">
        <v>3178</v>
      </c>
      <c r="Q147" s="132" t="s">
        <v>3179</v>
      </c>
      <c r="R147" s="132" t="s">
        <v>3318</v>
      </c>
      <c r="S147" s="128" t="s">
        <v>3101</v>
      </c>
      <c r="T147" s="129"/>
      <c r="U147" s="128" t="s">
        <v>3496</v>
      </c>
      <c r="V147" s="133" t="s">
        <v>1503</v>
      </c>
      <c r="W147" s="129"/>
      <c r="X147" s="133" t="s">
        <v>1504</v>
      </c>
      <c r="Y147" s="141" t="s">
        <v>1505</v>
      </c>
      <c r="Z147" s="128" t="s">
        <v>3765</v>
      </c>
      <c r="AA147" s="129"/>
      <c r="AB147" s="134" t="s">
        <v>105</v>
      </c>
      <c r="AC147" s="115" t="s">
        <v>35</v>
      </c>
      <c r="AD147" s="134" t="s">
        <v>105</v>
      </c>
      <c r="AE147" s="134" t="str">
        <f t="shared" si="13"/>
        <v>2015</v>
      </c>
      <c r="AF147" s="135">
        <f t="shared" si="14"/>
        <v>4</v>
      </c>
      <c r="AG147" s="115" t="s">
        <v>104</v>
      </c>
      <c r="AH147" s="129"/>
      <c r="AI147" s="134" t="s">
        <v>712</v>
      </c>
      <c r="AJ147" s="115" t="s">
        <v>3928</v>
      </c>
      <c r="AK147" s="115" t="s">
        <v>22</v>
      </c>
      <c r="AL147" s="128"/>
      <c r="AM147" s="115" t="s">
        <v>22</v>
      </c>
      <c r="AN147" s="128"/>
      <c r="AO147" s="129"/>
      <c r="AP147" s="129"/>
      <c r="AQ147" s="129"/>
      <c r="AR147" s="115" t="s">
        <v>22</v>
      </c>
      <c r="AS147" s="115"/>
      <c r="AT147" s="129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9"/>
      <c r="BC147" s="129"/>
      <c r="BD147" s="115" t="s">
        <v>1244</v>
      </c>
      <c r="BE147" s="115"/>
      <c r="BF147" s="115" t="s">
        <v>1244</v>
      </c>
      <c r="BG147" s="115"/>
      <c r="BH147" s="115"/>
      <c r="BI147" s="129"/>
      <c r="BJ147" s="128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9"/>
      <c r="BS147" s="115" t="s">
        <v>34</v>
      </c>
      <c r="BT147" s="128"/>
      <c r="BU147" s="128"/>
      <c r="BV147" s="128" t="str">
        <f>INDEX([1]DATA!$O$10:$O$285,MATCH(B147,[1]DATA!$C$10:$C$285,0))</f>
        <v>V.07.01.03</v>
      </c>
      <c r="BW147" s="128" t="s">
        <v>1311</v>
      </c>
      <c r="BX147" s="128"/>
      <c r="BY147" s="128">
        <v>2</v>
      </c>
      <c r="BZ147" s="128">
        <v>2.67</v>
      </c>
      <c r="CA147" s="128"/>
      <c r="CB147" s="128"/>
      <c r="CC147" s="128" t="s">
        <v>91</v>
      </c>
      <c r="CD147" s="128"/>
      <c r="CE147" s="128"/>
      <c r="CF147" s="137"/>
      <c r="CG147" s="137"/>
      <c r="CH147" s="137"/>
      <c r="CI147" s="137"/>
      <c r="CJ147" s="137"/>
      <c r="CK147" s="137"/>
      <c r="CL147" s="137"/>
      <c r="CM147" s="137"/>
      <c r="CN147" s="137"/>
      <c r="CO147" s="137"/>
      <c r="CP147" s="137"/>
      <c r="CQ147" s="137"/>
      <c r="CR147" s="137"/>
      <c r="CS147" s="137"/>
      <c r="CT147" s="137"/>
      <c r="CU147" s="137"/>
      <c r="CV147" s="137"/>
      <c r="CW147" s="137"/>
      <c r="CX147" s="115" t="s">
        <v>34</v>
      </c>
      <c r="CZ147" s="128" t="s">
        <v>4443</v>
      </c>
      <c r="DA147" s="128"/>
      <c r="DB147" s="139" t="s">
        <v>4443</v>
      </c>
    </row>
    <row r="148" spans="1:106" s="139" customFormat="1" ht="62.4" x14ac:dyDescent="0.3">
      <c r="A148" s="126" t="s">
        <v>1155</v>
      </c>
      <c r="B148" s="127" t="s">
        <v>700</v>
      </c>
      <c r="C148" s="128" t="s">
        <v>1245</v>
      </c>
      <c r="D148" s="128"/>
      <c r="E148" s="128"/>
      <c r="F148" s="128" t="s">
        <v>1245</v>
      </c>
      <c r="G148" s="115" t="s">
        <v>20</v>
      </c>
      <c r="H148" s="128" t="str">
        <f t="shared" si="10"/>
        <v>23</v>
      </c>
      <c r="I148" s="128" t="str">
        <f t="shared" si="11"/>
        <v>10</v>
      </c>
      <c r="J148" s="128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9"/>
      <c r="O148" s="130" t="s">
        <v>3180</v>
      </c>
      <c r="P148" s="131" t="s">
        <v>3181</v>
      </c>
      <c r="Q148" s="132" t="s">
        <v>3093</v>
      </c>
      <c r="R148" s="132" t="s">
        <v>3318</v>
      </c>
      <c r="S148" s="128" t="s">
        <v>3101</v>
      </c>
      <c r="T148" s="129"/>
      <c r="U148" s="128" t="s">
        <v>3333</v>
      </c>
      <c r="V148" s="133" t="s">
        <v>1586</v>
      </c>
      <c r="W148" s="129"/>
      <c r="X148" s="140" t="s">
        <v>1587</v>
      </c>
      <c r="Y148" s="141" t="s">
        <v>1588</v>
      </c>
      <c r="Z148" s="128" t="s">
        <v>3766</v>
      </c>
      <c r="AA148" s="129"/>
      <c r="AB148" s="134" t="s">
        <v>105</v>
      </c>
      <c r="AC148" s="115" t="s">
        <v>35</v>
      </c>
      <c r="AD148" s="134" t="s">
        <v>105</v>
      </c>
      <c r="AE148" s="134" t="str">
        <f t="shared" si="13"/>
        <v>2015</v>
      </c>
      <c r="AF148" s="135">
        <f t="shared" si="14"/>
        <v>4</v>
      </c>
      <c r="AG148" s="115" t="s">
        <v>104</v>
      </c>
      <c r="AH148" s="129"/>
      <c r="AI148" s="134" t="s">
        <v>339</v>
      </c>
      <c r="AJ148" s="115" t="s">
        <v>3928</v>
      </c>
      <c r="AK148" s="115" t="s">
        <v>22</v>
      </c>
      <c r="AL148" s="128"/>
      <c r="AM148" s="115" t="s">
        <v>22</v>
      </c>
      <c r="AN148" s="128"/>
      <c r="AO148" s="129"/>
      <c r="AP148" s="129"/>
      <c r="AQ148" s="129"/>
      <c r="AR148" s="115" t="s">
        <v>22</v>
      </c>
      <c r="AS148" s="115"/>
      <c r="AT148" s="129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9"/>
      <c r="BC148" s="129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9"/>
      <c r="BJ148" s="128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9"/>
      <c r="BS148" s="115" t="s">
        <v>34</v>
      </c>
      <c r="BT148" s="128"/>
      <c r="BU148" s="128" t="s">
        <v>34</v>
      </c>
      <c r="BV148" s="128" t="str">
        <f>INDEX([1]DATA!$O$10:$O$285,MATCH(B148,[1]DATA!$C$10:$C$285,0))</f>
        <v>V.07.01.03</v>
      </c>
      <c r="BW148" s="128" t="s">
        <v>1311</v>
      </c>
      <c r="BX148" s="128"/>
      <c r="BY148" s="128">
        <v>1</v>
      </c>
      <c r="BZ148" s="128">
        <v>2.34</v>
      </c>
      <c r="CA148" s="128"/>
      <c r="CB148" s="128"/>
      <c r="CC148" s="128" t="s">
        <v>91</v>
      </c>
      <c r="CD148" s="128"/>
      <c r="CE148" s="128"/>
      <c r="CF148" s="137"/>
      <c r="CG148" s="137"/>
      <c r="CH148" s="137"/>
      <c r="CI148" s="137"/>
      <c r="CJ148" s="137"/>
      <c r="CK148" s="137"/>
      <c r="CL148" s="137"/>
      <c r="CM148" s="137"/>
      <c r="CN148" s="137"/>
      <c r="CO148" s="137"/>
      <c r="CP148" s="137"/>
      <c r="CQ148" s="137"/>
      <c r="CR148" s="137"/>
      <c r="CS148" s="137"/>
      <c r="CT148" s="137"/>
      <c r="CU148" s="137"/>
      <c r="CV148" s="137"/>
      <c r="CW148" s="137"/>
      <c r="CX148" s="115" t="s">
        <v>3086</v>
      </c>
      <c r="CZ148" s="128"/>
      <c r="DA148" s="128"/>
      <c r="DB148" s="139" t="s">
        <v>4443</v>
      </c>
    </row>
    <row r="149" spans="1:106" s="139" customFormat="1" ht="46.8" x14ac:dyDescent="0.3">
      <c r="A149" s="126" t="s">
        <v>1156</v>
      </c>
      <c r="B149" s="127" t="s">
        <v>698</v>
      </c>
      <c r="C149" s="128" t="s">
        <v>1245</v>
      </c>
      <c r="D149" s="128"/>
      <c r="E149" s="128"/>
      <c r="F149" s="128" t="s">
        <v>1245</v>
      </c>
      <c r="G149" s="115" t="s">
        <v>54</v>
      </c>
      <c r="H149" s="128" t="str">
        <f t="shared" si="10"/>
        <v>20</v>
      </c>
      <c r="I149" s="128" t="str">
        <f t="shared" si="11"/>
        <v>10</v>
      </c>
      <c r="J149" s="128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9"/>
      <c r="O149" s="133" t="s">
        <v>1868</v>
      </c>
      <c r="P149" s="162" t="s">
        <v>1869</v>
      </c>
      <c r="Q149" s="133" t="s">
        <v>1870</v>
      </c>
      <c r="R149" s="133" t="s">
        <v>3318</v>
      </c>
      <c r="S149" s="128" t="s">
        <v>3320</v>
      </c>
      <c r="T149" s="129"/>
      <c r="U149" s="128" t="s">
        <v>3497</v>
      </c>
      <c r="V149" s="133" t="s">
        <v>1871</v>
      </c>
      <c r="W149" s="129"/>
      <c r="X149" s="133" t="s">
        <v>1872</v>
      </c>
      <c r="Y149" s="141" t="s">
        <v>1873</v>
      </c>
      <c r="Z149" s="128" t="s">
        <v>3767</v>
      </c>
      <c r="AA149" s="129"/>
      <c r="AB149" s="134" t="s">
        <v>105</v>
      </c>
      <c r="AC149" s="115" t="s">
        <v>35</v>
      </c>
      <c r="AD149" s="134" t="s">
        <v>105</v>
      </c>
      <c r="AE149" s="134" t="str">
        <f t="shared" si="13"/>
        <v>2015</v>
      </c>
      <c r="AF149" s="135">
        <f t="shared" si="14"/>
        <v>4</v>
      </c>
      <c r="AG149" s="115" t="s">
        <v>104</v>
      </c>
      <c r="AH149" s="129"/>
      <c r="AI149" s="134" t="s">
        <v>105</v>
      </c>
      <c r="AJ149" s="115" t="s">
        <v>3928</v>
      </c>
      <c r="AK149" s="115" t="s">
        <v>22</v>
      </c>
      <c r="AL149" s="128"/>
      <c r="AM149" s="115" t="s">
        <v>22</v>
      </c>
      <c r="AN149" s="128"/>
      <c r="AO149" s="129"/>
      <c r="AP149" s="129"/>
      <c r="AQ149" s="129"/>
      <c r="AR149" s="115" t="s">
        <v>22</v>
      </c>
      <c r="AS149" s="115"/>
      <c r="AT149" s="129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9"/>
      <c r="BC149" s="129"/>
      <c r="BD149" s="115" t="s">
        <v>1244</v>
      </c>
      <c r="BE149" s="115"/>
      <c r="BF149" s="115" t="s">
        <v>1244</v>
      </c>
      <c r="BG149" s="115"/>
      <c r="BH149" s="115"/>
      <c r="BI149" s="129"/>
      <c r="BJ149" s="128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9"/>
      <c r="BS149" s="115" t="s">
        <v>34</v>
      </c>
      <c r="BT149" s="128"/>
      <c r="BU149" s="128"/>
      <c r="BV149" s="128" t="str">
        <f>INDEX([1]DATA!$O$10:$O$285,MATCH(B149,[1]DATA!$C$10:$C$285,0))</f>
        <v>V.07.01.03</v>
      </c>
      <c r="BW149" s="128" t="s">
        <v>1311</v>
      </c>
      <c r="BX149" s="128"/>
      <c r="BY149" s="128">
        <v>2</v>
      </c>
      <c r="BZ149" s="128">
        <v>2.67</v>
      </c>
      <c r="CA149" s="128"/>
      <c r="CB149" s="128"/>
      <c r="CC149" s="128" t="s">
        <v>91</v>
      </c>
      <c r="CD149" s="128"/>
      <c r="CE149" s="128"/>
      <c r="CF149" s="137"/>
      <c r="CG149" s="137"/>
      <c r="CH149" s="137"/>
      <c r="CI149" s="137"/>
      <c r="CJ149" s="137"/>
      <c r="CK149" s="137"/>
      <c r="CL149" s="137"/>
      <c r="CM149" s="137"/>
      <c r="CN149" s="137"/>
      <c r="CO149" s="137"/>
      <c r="CP149" s="137"/>
      <c r="CQ149" s="137"/>
      <c r="CR149" s="137"/>
      <c r="CS149" s="137"/>
      <c r="CT149" s="137"/>
      <c r="CU149" s="137"/>
      <c r="CV149" s="137"/>
      <c r="CW149" s="137"/>
      <c r="CX149" s="115" t="s">
        <v>2816</v>
      </c>
      <c r="CZ149" s="128"/>
      <c r="DA149" s="128"/>
      <c r="DB149" s="139" t="s">
        <v>4443</v>
      </c>
    </row>
    <row r="150" spans="1:106" s="139" customFormat="1" ht="62.4" x14ac:dyDescent="0.3">
      <c r="A150" s="126" t="s">
        <v>1157</v>
      </c>
      <c r="B150" s="127" t="s">
        <v>645</v>
      </c>
      <c r="C150" s="128" t="s">
        <v>1245</v>
      </c>
      <c r="D150" s="128"/>
      <c r="E150" s="128"/>
      <c r="F150" s="128" t="s">
        <v>1245</v>
      </c>
      <c r="G150" s="115" t="s">
        <v>54</v>
      </c>
      <c r="H150" s="128" t="str">
        <f t="shared" si="10"/>
        <v>07</v>
      </c>
      <c r="I150" s="128" t="str">
        <f t="shared" si="11"/>
        <v>09</v>
      </c>
      <c r="J150" s="128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9"/>
      <c r="O150" s="133" t="s">
        <v>1888</v>
      </c>
      <c r="P150" s="162" t="s">
        <v>1889</v>
      </c>
      <c r="Q150" s="133" t="s">
        <v>1499</v>
      </c>
      <c r="R150" s="133" t="s">
        <v>3318</v>
      </c>
      <c r="S150" s="128" t="s">
        <v>3320</v>
      </c>
      <c r="T150" s="129"/>
      <c r="U150" s="128" t="s">
        <v>3345</v>
      </c>
      <c r="V150" s="133" t="s">
        <v>1890</v>
      </c>
      <c r="W150" s="129"/>
      <c r="X150" s="133" t="s">
        <v>1891</v>
      </c>
      <c r="Y150" s="141" t="s">
        <v>1892</v>
      </c>
      <c r="Z150" s="128" t="s">
        <v>3768</v>
      </c>
      <c r="AA150" s="129"/>
      <c r="AB150" s="134" t="s">
        <v>105</v>
      </c>
      <c r="AC150" s="115" t="s">
        <v>35</v>
      </c>
      <c r="AD150" s="134" t="s">
        <v>105</v>
      </c>
      <c r="AE150" s="134" t="str">
        <f t="shared" si="13"/>
        <v>2015</v>
      </c>
      <c r="AF150" s="135">
        <f t="shared" si="14"/>
        <v>4</v>
      </c>
      <c r="AG150" s="115" t="s">
        <v>104</v>
      </c>
      <c r="AH150" s="129"/>
      <c r="AI150" s="134" t="s">
        <v>643</v>
      </c>
      <c r="AJ150" s="115" t="s">
        <v>3928</v>
      </c>
      <c r="AK150" s="115" t="s">
        <v>22</v>
      </c>
      <c r="AL150" s="128"/>
      <c r="AM150" s="115" t="s">
        <v>22</v>
      </c>
      <c r="AN150" s="128"/>
      <c r="AO150" s="129"/>
      <c r="AP150" s="129"/>
      <c r="AQ150" s="129"/>
      <c r="AR150" s="115" t="s">
        <v>22</v>
      </c>
      <c r="AS150" s="115"/>
      <c r="AT150" s="129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9"/>
      <c r="BC150" s="129"/>
      <c r="BD150" s="115" t="s">
        <v>1268</v>
      </c>
      <c r="BE150" s="115"/>
      <c r="BF150" s="115" t="s">
        <v>1264</v>
      </c>
      <c r="BG150" s="115"/>
      <c r="BH150" s="115"/>
      <c r="BI150" s="129"/>
      <c r="BJ150" s="128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9"/>
      <c r="BS150" s="115" t="s">
        <v>3933</v>
      </c>
      <c r="BT150" s="128"/>
      <c r="BU150" s="128"/>
      <c r="BV150" s="128" t="str">
        <f>INDEX([1]DATA!$O$10:$O$285,MATCH(B150,[1]DATA!$C$10:$C$285,0))</f>
        <v>V.07.01.03</v>
      </c>
      <c r="BW150" s="115" t="s">
        <v>1311</v>
      </c>
      <c r="BX150" s="128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7"/>
      <c r="CG150" s="137"/>
      <c r="CH150" s="137"/>
      <c r="CI150" s="137"/>
      <c r="CJ150" s="137"/>
      <c r="CK150" s="137"/>
      <c r="CL150" s="137"/>
      <c r="CM150" s="137"/>
      <c r="CN150" s="137"/>
      <c r="CO150" s="137"/>
      <c r="CP150" s="137"/>
      <c r="CQ150" s="137"/>
      <c r="CR150" s="137"/>
      <c r="CS150" s="137"/>
      <c r="CT150" s="137"/>
      <c r="CU150" s="137"/>
      <c r="CV150" s="137"/>
      <c r="CW150" s="137"/>
      <c r="CX150" s="115" t="s">
        <v>79</v>
      </c>
      <c r="CZ150" s="128" t="s">
        <v>4443</v>
      </c>
      <c r="DA150" s="128"/>
      <c r="DB150" s="139" t="s">
        <v>4443</v>
      </c>
    </row>
    <row r="151" spans="1:106" s="139" customFormat="1" ht="62.4" x14ac:dyDescent="0.3">
      <c r="A151" s="126" t="s">
        <v>1158</v>
      </c>
      <c r="B151" s="127" t="s">
        <v>604</v>
      </c>
      <c r="C151" s="128" t="s">
        <v>1245</v>
      </c>
      <c r="D151" s="128"/>
      <c r="E151" s="128"/>
      <c r="F151" s="128" t="s">
        <v>1245</v>
      </c>
      <c r="G151" s="115" t="s">
        <v>54</v>
      </c>
      <c r="H151" s="128" t="str">
        <f t="shared" si="10"/>
        <v>25</v>
      </c>
      <c r="I151" s="128" t="str">
        <f t="shared" si="11"/>
        <v>07</v>
      </c>
      <c r="J151" s="128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9"/>
      <c r="O151" s="133" t="s">
        <v>1921</v>
      </c>
      <c r="P151" s="162" t="s">
        <v>1922</v>
      </c>
      <c r="Q151" s="133" t="s">
        <v>1499</v>
      </c>
      <c r="R151" s="133" t="s">
        <v>3318</v>
      </c>
      <c r="S151" s="128" t="s">
        <v>3101</v>
      </c>
      <c r="T151" s="129"/>
      <c r="U151" s="128" t="s">
        <v>3498</v>
      </c>
      <c r="V151" s="133" t="s">
        <v>1923</v>
      </c>
      <c r="W151" s="129"/>
      <c r="X151" s="133" t="s">
        <v>1924</v>
      </c>
      <c r="Y151" s="141" t="s">
        <v>1925</v>
      </c>
      <c r="Z151" s="128" t="s">
        <v>3769</v>
      </c>
      <c r="AA151" s="129"/>
      <c r="AB151" s="134" t="s">
        <v>105</v>
      </c>
      <c r="AC151" s="115" t="s">
        <v>35</v>
      </c>
      <c r="AD151" s="134" t="s">
        <v>105</v>
      </c>
      <c r="AE151" s="134" t="str">
        <f t="shared" si="13"/>
        <v>2015</v>
      </c>
      <c r="AF151" s="135">
        <f t="shared" si="14"/>
        <v>4</v>
      </c>
      <c r="AG151" s="115" t="s">
        <v>104</v>
      </c>
      <c r="AH151" s="129"/>
      <c r="AI151" s="134" t="s">
        <v>127</v>
      </c>
      <c r="AJ151" s="115" t="s">
        <v>3928</v>
      </c>
      <c r="AK151" s="115" t="s">
        <v>22</v>
      </c>
      <c r="AL151" s="128"/>
      <c r="AM151" s="115" t="s">
        <v>22</v>
      </c>
      <c r="AN151" s="128"/>
      <c r="AO151" s="129"/>
      <c r="AP151" s="129"/>
      <c r="AQ151" s="129"/>
      <c r="AR151" s="115" t="s">
        <v>22</v>
      </c>
      <c r="AS151" s="115"/>
      <c r="AT151" s="129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9"/>
      <c r="BC151" s="129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9"/>
      <c r="BJ151" s="128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6" t="s">
        <v>3946</v>
      </c>
      <c r="BQ151" s="115" t="s">
        <v>1312</v>
      </c>
      <c r="BR151" s="129"/>
      <c r="BS151" s="115" t="s">
        <v>34</v>
      </c>
      <c r="BT151" s="128"/>
      <c r="BU151" s="128"/>
      <c r="BV151" s="128" t="str">
        <f>INDEX([1]DATA!$O$10:$O$285,MATCH(B151,[1]DATA!$C$10:$C$285,0))</f>
        <v>V.07.01.03</v>
      </c>
      <c r="BW151" s="115" t="s">
        <v>1311</v>
      </c>
      <c r="BX151" s="128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37"/>
      <c r="CV151" s="137"/>
      <c r="CW151" s="137"/>
      <c r="CX151" s="115" t="s">
        <v>34</v>
      </c>
      <c r="CZ151" s="128"/>
      <c r="DA151" s="128"/>
      <c r="DB151" s="139" t="s">
        <v>4443</v>
      </c>
    </row>
    <row r="152" spans="1:106" s="139" customFormat="1" ht="62.4" x14ac:dyDescent="0.3">
      <c r="A152" s="126" t="s">
        <v>1159</v>
      </c>
      <c r="B152" s="153" t="s">
        <v>1326</v>
      </c>
      <c r="C152" s="128" t="s">
        <v>1245</v>
      </c>
      <c r="D152" s="128"/>
      <c r="E152" s="128"/>
      <c r="F152" s="128" t="s">
        <v>1245</v>
      </c>
      <c r="G152" s="128" t="s">
        <v>54</v>
      </c>
      <c r="H152" s="128" t="str">
        <f t="shared" si="10"/>
        <v>01</v>
      </c>
      <c r="I152" s="128" t="str">
        <f t="shared" si="11"/>
        <v>01</v>
      </c>
      <c r="J152" s="128" t="str">
        <f t="shared" si="12"/>
        <v>1990</v>
      </c>
      <c r="K152" s="128" t="s">
        <v>3499</v>
      </c>
      <c r="L152" s="126" t="s">
        <v>3266</v>
      </c>
      <c r="M152" s="128" t="s">
        <v>1293</v>
      </c>
      <c r="N152" s="129"/>
      <c r="O152" s="170" t="s">
        <v>2039</v>
      </c>
      <c r="P152" s="170" t="s">
        <v>2040</v>
      </c>
      <c r="Q152" s="169" t="s">
        <v>2041</v>
      </c>
      <c r="R152" s="169" t="s">
        <v>3318</v>
      </c>
      <c r="S152" s="128" t="s">
        <v>3101</v>
      </c>
      <c r="T152" s="129"/>
      <c r="U152" s="128" t="s">
        <v>3499</v>
      </c>
      <c r="V152" s="169" t="s">
        <v>2042</v>
      </c>
      <c r="W152" s="129"/>
      <c r="X152" s="170" t="s">
        <v>2043</v>
      </c>
      <c r="Y152" s="141" t="s">
        <v>2044</v>
      </c>
      <c r="Z152" s="128" t="e">
        <v>#N/A</v>
      </c>
      <c r="AA152" s="129"/>
      <c r="AB152" s="126" t="s">
        <v>1318</v>
      </c>
      <c r="AC152" s="128" t="s">
        <v>35</v>
      </c>
      <c r="AD152" s="126" t="s">
        <v>1318</v>
      </c>
      <c r="AE152" s="134" t="str">
        <f t="shared" si="13"/>
        <v>2017</v>
      </c>
      <c r="AF152" s="135">
        <f t="shared" si="14"/>
        <v>2</v>
      </c>
      <c r="AG152" s="115" t="s">
        <v>104</v>
      </c>
      <c r="AH152" s="129"/>
      <c r="AI152" s="126" t="s">
        <v>1318</v>
      </c>
      <c r="AJ152" s="115" t="s">
        <v>3928</v>
      </c>
      <c r="AK152" s="128"/>
      <c r="AL152" s="128"/>
      <c r="AM152" s="128"/>
      <c r="AN152" s="128"/>
      <c r="AO152" s="129"/>
      <c r="AP152" s="129"/>
      <c r="AQ152" s="129"/>
      <c r="AR152" s="128"/>
      <c r="AS152" s="128"/>
      <c r="AT152" s="129"/>
      <c r="AU152" s="159" t="s">
        <v>28</v>
      </c>
      <c r="AV152" s="128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8" t="s">
        <v>1324</v>
      </c>
      <c r="BA152" s="128"/>
      <c r="BB152" s="129"/>
      <c r="BC152" s="129"/>
      <c r="BD152" s="128" t="s">
        <v>1325</v>
      </c>
      <c r="BE152" s="128"/>
      <c r="BF152" s="128" t="s">
        <v>1325</v>
      </c>
      <c r="BG152" s="128"/>
      <c r="BH152" s="128"/>
      <c r="BI152" s="129"/>
      <c r="BJ152" s="128" t="str">
        <f>INDEX([1]DATA!$Z$10:$Z$285,MATCH(B152,[1]DATA!$C$10:$C$285,0))</f>
        <v>Sơ cấp</v>
      </c>
      <c r="BK152" s="128" t="s">
        <v>37</v>
      </c>
      <c r="BL152" s="128" t="s">
        <v>115</v>
      </c>
      <c r="BM152" s="128"/>
      <c r="BN152" s="128"/>
      <c r="BO152" s="115" t="s">
        <v>1312</v>
      </c>
      <c r="BP152" s="128" t="s">
        <v>1321</v>
      </c>
      <c r="BQ152" s="128" t="s">
        <v>1312</v>
      </c>
      <c r="BR152" s="129"/>
      <c r="BS152" s="128" t="s">
        <v>34</v>
      </c>
      <c r="BT152" s="128"/>
      <c r="BU152" s="128"/>
      <c r="BV152" s="128" t="str">
        <f>INDEX([1]DATA!$O$10:$O$285,MATCH(B152,[1]DATA!$C$10:$C$285,0))</f>
        <v>V.07.01.03</v>
      </c>
      <c r="BW152" s="128" t="s">
        <v>1311</v>
      </c>
      <c r="BX152" s="128"/>
      <c r="BY152" s="128">
        <v>2</v>
      </c>
      <c r="BZ152" s="128">
        <v>2.67</v>
      </c>
      <c r="CA152" s="128"/>
      <c r="CB152" s="128"/>
      <c r="CC152" s="128" t="s">
        <v>2806</v>
      </c>
      <c r="CD152" s="128"/>
      <c r="CE152" s="128"/>
      <c r="CF152" s="137"/>
      <c r="CG152" s="137"/>
      <c r="CH152" s="137"/>
      <c r="CI152" s="137"/>
      <c r="CJ152" s="137"/>
      <c r="CK152" s="137"/>
      <c r="CL152" s="137"/>
      <c r="CM152" s="137"/>
      <c r="CN152" s="137"/>
      <c r="CO152" s="137"/>
      <c r="CP152" s="137"/>
      <c r="CQ152" s="137"/>
      <c r="CR152" s="137"/>
      <c r="CS152" s="137"/>
      <c r="CT152" s="137"/>
      <c r="CU152" s="137"/>
      <c r="CV152" s="137"/>
      <c r="CW152" s="137"/>
      <c r="CX152" s="128" t="s">
        <v>34</v>
      </c>
      <c r="CZ152" s="128"/>
      <c r="DA152" s="128"/>
      <c r="DB152" s="139" t="s">
        <v>4443</v>
      </c>
    </row>
    <row r="153" spans="1:106" s="139" customFormat="1" ht="78" x14ac:dyDescent="0.3">
      <c r="A153" s="126" t="s">
        <v>1160</v>
      </c>
      <c r="B153" s="153" t="s">
        <v>1322</v>
      </c>
      <c r="C153" s="128" t="s">
        <v>1245</v>
      </c>
      <c r="D153" s="128"/>
      <c r="E153" s="128"/>
      <c r="F153" s="128" t="s">
        <v>1245</v>
      </c>
      <c r="G153" s="128" t="s">
        <v>54</v>
      </c>
      <c r="H153" s="128" t="str">
        <f t="shared" si="10"/>
        <v>20</v>
      </c>
      <c r="I153" s="128" t="str">
        <f t="shared" si="11"/>
        <v>10</v>
      </c>
      <c r="J153" s="128" t="str">
        <f t="shared" si="12"/>
        <v>1985</v>
      </c>
      <c r="K153" s="128" t="s">
        <v>3806</v>
      </c>
      <c r="L153" s="126" t="s">
        <v>1323</v>
      </c>
      <c r="M153" s="128" t="s">
        <v>1293</v>
      </c>
      <c r="N153" s="129"/>
      <c r="O153" s="170" t="s">
        <v>2602</v>
      </c>
      <c r="P153" s="170" t="s">
        <v>2603</v>
      </c>
      <c r="Q153" s="169" t="s">
        <v>1499</v>
      </c>
      <c r="R153" s="169" t="s">
        <v>3318</v>
      </c>
      <c r="S153" s="128" t="s">
        <v>3101</v>
      </c>
      <c r="T153" s="129"/>
      <c r="U153" s="128" t="s">
        <v>3500</v>
      </c>
      <c r="V153" s="169" t="s">
        <v>2604</v>
      </c>
      <c r="W153" s="129"/>
      <c r="X153" s="170" t="s">
        <v>2605</v>
      </c>
      <c r="Y153" s="141" t="s">
        <v>2606</v>
      </c>
      <c r="Z153" s="128" t="e">
        <v>#N/A</v>
      </c>
      <c r="AA153" s="129"/>
      <c r="AB153" s="126" t="s">
        <v>1318</v>
      </c>
      <c r="AC153" s="128" t="s">
        <v>35</v>
      </c>
      <c r="AD153" s="126" t="s">
        <v>1318</v>
      </c>
      <c r="AE153" s="134" t="str">
        <f t="shared" si="13"/>
        <v>2017</v>
      </c>
      <c r="AF153" s="135">
        <f t="shared" si="14"/>
        <v>2</v>
      </c>
      <c r="AG153" s="115" t="s">
        <v>104</v>
      </c>
      <c r="AH153" s="129"/>
      <c r="AI153" s="126" t="s">
        <v>1318</v>
      </c>
      <c r="AJ153" s="115" t="s">
        <v>3928</v>
      </c>
      <c r="AK153" s="128"/>
      <c r="AL153" s="128"/>
      <c r="AM153" s="128"/>
      <c r="AN153" s="128"/>
      <c r="AO153" s="129"/>
      <c r="AP153" s="129"/>
      <c r="AQ153" s="129"/>
      <c r="AR153" s="128"/>
      <c r="AS153" s="128"/>
      <c r="AT153" s="129"/>
      <c r="AU153" s="159" t="s">
        <v>28</v>
      </c>
      <c r="AV153" s="128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8" t="s">
        <v>1324</v>
      </c>
      <c r="BA153" s="128"/>
      <c r="BB153" s="129"/>
      <c r="BC153" s="129"/>
      <c r="BD153" s="128" t="s">
        <v>1325</v>
      </c>
      <c r="BE153" s="128"/>
      <c r="BF153" s="128" t="s">
        <v>1325</v>
      </c>
      <c r="BG153" s="128"/>
      <c r="BH153" s="128"/>
      <c r="BI153" s="129"/>
      <c r="BJ153" s="128" t="str">
        <f>INDEX([1]DATA!$Z$10:$Z$285,MATCH(B153,[1]DATA!$C$10:$C$285,0))</f>
        <v>Sơ cấp</v>
      </c>
      <c r="BK153" s="128" t="s">
        <v>37</v>
      </c>
      <c r="BL153" s="128" t="s">
        <v>115</v>
      </c>
      <c r="BM153" s="128"/>
      <c r="BN153" s="128"/>
      <c r="BO153" s="115" t="s">
        <v>1312</v>
      </c>
      <c r="BP153" s="128" t="s">
        <v>1321</v>
      </c>
      <c r="BQ153" s="128" t="s">
        <v>1312</v>
      </c>
      <c r="BR153" s="129"/>
      <c r="BS153" s="128" t="s">
        <v>34</v>
      </c>
      <c r="BT153" s="128"/>
      <c r="BU153" s="128"/>
      <c r="BV153" s="128" t="str">
        <f>INDEX([1]DATA!$O$10:$O$285,MATCH(B153,[1]DATA!$C$10:$C$285,0))</f>
        <v>V.07.01.03</v>
      </c>
      <c r="BW153" s="128" t="s">
        <v>1311</v>
      </c>
      <c r="BX153" s="128"/>
      <c r="BY153" s="128">
        <v>2</v>
      </c>
      <c r="BZ153" s="128">
        <v>2.67</v>
      </c>
      <c r="CA153" s="128"/>
      <c r="CB153" s="128"/>
      <c r="CC153" s="128" t="s">
        <v>2806</v>
      </c>
      <c r="CD153" s="128"/>
      <c r="CE153" s="128"/>
      <c r="CF153" s="137"/>
      <c r="CG153" s="137"/>
      <c r="CH153" s="137"/>
      <c r="CI153" s="137"/>
      <c r="CJ153" s="137"/>
      <c r="CK153" s="137"/>
      <c r="CL153" s="137"/>
      <c r="CM153" s="137"/>
      <c r="CN153" s="137"/>
      <c r="CO153" s="137"/>
      <c r="CP153" s="137"/>
      <c r="CQ153" s="137"/>
      <c r="CR153" s="137"/>
      <c r="CS153" s="137"/>
      <c r="CT153" s="137"/>
      <c r="CU153" s="137"/>
      <c r="CV153" s="137"/>
      <c r="CW153" s="137"/>
      <c r="CX153" s="128" t="s">
        <v>34</v>
      </c>
      <c r="CZ153" s="128" t="s">
        <v>4443</v>
      </c>
      <c r="DA153" s="128"/>
      <c r="DB153" s="139" t="s">
        <v>4443</v>
      </c>
    </row>
    <row r="154" spans="1:106" s="139" customFormat="1" ht="62.4" x14ac:dyDescent="0.3">
      <c r="A154" s="126" t="s">
        <v>1161</v>
      </c>
      <c r="B154" s="127" t="s">
        <v>760</v>
      </c>
      <c r="C154" s="128" t="s">
        <v>1245</v>
      </c>
      <c r="D154" s="128"/>
      <c r="E154" s="128"/>
      <c r="F154" s="128" t="s">
        <v>1245</v>
      </c>
      <c r="G154" s="115" t="s">
        <v>54</v>
      </c>
      <c r="H154" s="128" t="str">
        <f t="shared" si="10"/>
        <v>16</v>
      </c>
      <c r="I154" s="128" t="str">
        <f t="shared" si="11"/>
        <v>09</v>
      </c>
      <c r="J154" s="128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9"/>
      <c r="O154" s="133" t="s">
        <v>2717</v>
      </c>
      <c r="P154" s="162" t="s">
        <v>2718</v>
      </c>
      <c r="Q154" s="133" t="s">
        <v>1499</v>
      </c>
      <c r="R154" s="133" t="s">
        <v>3318</v>
      </c>
      <c r="S154" s="128" t="s">
        <v>3101</v>
      </c>
      <c r="T154" s="129"/>
      <c r="U154" s="128" t="s">
        <v>3493</v>
      </c>
      <c r="V154" s="133" t="s">
        <v>2719</v>
      </c>
      <c r="W154" s="129"/>
      <c r="X154" s="133" t="s">
        <v>2720</v>
      </c>
      <c r="Y154" s="133" t="s">
        <v>2721</v>
      </c>
      <c r="Z154" s="128" t="s">
        <v>3770</v>
      </c>
      <c r="AA154" s="129"/>
      <c r="AB154" s="134" t="s">
        <v>105</v>
      </c>
      <c r="AC154" s="115" t="s">
        <v>35</v>
      </c>
      <c r="AD154" s="134" t="s">
        <v>105</v>
      </c>
      <c r="AE154" s="134" t="str">
        <f t="shared" si="13"/>
        <v>2015</v>
      </c>
      <c r="AF154" s="135">
        <f t="shared" si="14"/>
        <v>4</v>
      </c>
      <c r="AG154" s="115" t="s">
        <v>104</v>
      </c>
      <c r="AH154" s="129"/>
      <c r="AI154" s="134" t="s">
        <v>105</v>
      </c>
      <c r="AJ154" s="115" t="s">
        <v>3928</v>
      </c>
      <c r="AK154" s="115" t="s">
        <v>22</v>
      </c>
      <c r="AL154" s="128"/>
      <c r="AM154" s="115" t="s">
        <v>22</v>
      </c>
      <c r="AN154" s="128"/>
      <c r="AO154" s="129"/>
      <c r="AP154" s="129"/>
      <c r="AQ154" s="129"/>
      <c r="AR154" s="115" t="s">
        <v>22</v>
      </c>
      <c r="AS154" s="115"/>
      <c r="AT154" s="129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9"/>
      <c r="BC154" s="129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9"/>
      <c r="BJ154" s="128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9"/>
      <c r="BS154" s="115" t="s">
        <v>34</v>
      </c>
      <c r="BT154" s="128"/>
      <c r="BU154" s="128"/>
      <c r="BV154" s="128" t="str">
        <f>INDEX([1]DATA!$O$10:$O$285,MATCH(B154,[1]DATA!$C$10:$C$285,0))</f>
        <v>V.07.01.03</v>
      </c>
      <c r="BW154" s="128" t="s">
        <v>1311</v>
      </c>
      <c r="BX154" s="128"/>
      <c r="BY154" s="128">
        <v>1</v>
      </c>
      <c r="BZ154" s="128">
        <v>2.34</v>
      </c>
      <c r="CA154" s="128"/>
      <c r="CB154" s="128"/>
      <c r="CC154" s="128" t="s">
        <v>91</v>
      </c>
      <c r="CD154" s="128"/>
      <c r="CE154" s="128"/>
      <c r="CF154" s="137"/>
      <c r="CG154" s="137"/>
      <c r="CH154" s="137"/>
      <c r="CI154" s="137"/>
      <c r="CJ154" s="137"/>
      <c r="CK154" s="137"/>
      <c r="CL154" s="137"/>
      <c r="CM154" s="137"/>
      <c r="CN154" s="137"/>
      <c r="CO154" s="137"/>
      <c r="CP154" s="137"/>
      <c r="CQ154" s="137"/>
      <c r="CR154" s="137"/>
      <c r="CS154" s="137"/>
      <c r="CT154" s="137"/>
      <c r="CU154" s="137"/>
      <c r="CV154" s="137"/>
      <c r="CW154" s="137"/>
      <c r="CX154" s="115" t="s">
        <v>34</v>
      </c>
      <c r="CZ154" s="128" t="s">
        <v>4443</v>
      </c>
      <c r="DA154" s="128"/>
      <c r="DB154" s="139" t="s">
        <v>4443</v>
      </c>
    </row>
    <row r="155" spans="1:106" s="139" customFormat="1" ht="62.4" x14ac:dyDescent="0.3">
      <c r="A155" s="126" t="s">
        <v>1162</v>
      </c>
      <c r="B155" s="127" t="s">
        <v>2832</v>
      </c>
      <c r="C155" s="128" t="s">
        <v>1245</v>
      </c>
      <c r="D155" s="128"/>
      <c r="E155" s="128"/>
      <c r="F155" s="128" t="s">
        <v>1245</v>
      </c>
      <c r="G155" s="115" t="s">
        <v>20</v>
      </c>
      <c r="H155" s="128" t="str">
        <f t="shared" si="10"/>
        <v>25</v>
      </c>
      <c r="I155" s="128" t="str">
        <f t="shared" si="11"/>
        <v>12</v>
      </c>
      <c r="J155" s="128" t="str">
        <f t="shared" si="12"/>
        <v>1989</v>
      </c>
      <c r="K155" s="115" t="s">
        <v>1383</v>
      </c>
      <c r="L155" s="136" t="s">
        <v>2836</v>
      </c>
      <c r="M155" s="115" t="s">
        <v>1293</v>
      </c>
      <c r="N155" s="129"/>
      <c r="O155" s="140" t="s">
        <v>2833</v>
      </c>
      <c r="P155" s="147" t="s">
        <v>3182</v>
      </c>
      <c r="Q155" s="133" t="s">
        <v>1499</v>
      </c>
      <c r="R155" s="133" t="s">
        <v>3318</v>
      </c>
      <c r="S155" s="128" t="s">
        <v>3101</v>
      </c>
      <c r="T155" s="129"/>
      <c r="U155" s="128" t="s">
        <v>3385</v>
      </c>
      <c r="V155" s="133" t="s">
        <v>2834</v>
      </c>
      <c r="W155" s="129"/>
      <c r="X155" s="140" t="s">
        <v>2835</v>
      </c>
      <c r="Y155" s="141"/>
      <c r="Z155" s="128" t="e">
        <v>#N/A</v>
      </c>
      <c r="AA155" s="129"/>
      <c r="AB155" s="152" t="s">
        <v>2806</v>
      </c>
      <c r="AC155" s="115" t="s">
        <v>35</v>
      </c>
      <c r="AD155" s="152" t="s">
        <v>2806</v>
      </c>
      <c r="AE155" s="134" t="str">
        <f t="shared" si="13"/>
        <v>2018</v>
      </c>
      <c r="AF155" s="135">
        <f t="shared" si="14"/>
        <v>1</v>
      </c>
      <c r="AG155" s="115" t="s">
        <v>104</v>
      </c>
      <c r="AH155" s="129"/>
      <c r="AI155" s="152" t="s">
        <v>2806</v>
      </c>
      <c r="AJ155" s="115" t="s">
        <v>3928</v>
      </c>
      <c r="AK155" s="115"/>
      <c r="AL155" s="128"/>
      <c r="AM155" s="115"/>
      <c r="AN155" s="128"/>
      <c r="AO155" s="129"/>
      <c r="AP155" s="129"/>
      <c r="AQ155" s="129"/>
      <c r="AR155" s="115"/>
      <c r="AS155" s="115"/>
      <c r="AT155" s="129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9"/>
      <c r="BC155" s="129"/>
      <c r="BD155" s="136" t="s">
        <v>2815</v>
      </c>
      <c r="BE155" s="136"/>
      <c r="BF155" s="136" t="s">
        <v>2815</v>
      </c>
      <c r="BG155" s="115"/>
      <c r="BH155" s="115"/>
      <c r="BI155" s="129"/>
      <c r="BJ155" s="128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9"/>
      <c r="BS155" s="115" t="s">
        <v>50</v>
      </c>
      <c r="BT155" s="128"/>
      <c r="BU155" s="128" t="s">
        <v>50</v>
      </c>
      <c r="BV155" s="128" t="str">
        <f>INDEX([1]DATA!$O$10:$O$285,MATCH(B155,[1]DATA!$C$10:$C$285,0))</f>
        <v>V.07.01.03</v>
      </c>
      <c r="BW155" s="128" t="s">
        <v>1311</v>
      </c>
      <c r="BX155" s="128"/>
      <c r="BY155" s="128">
        <v>2</v>
      </c>
      <c r="BZ155" s="128">
        <v>2.67</v>
      </c>
      <c r="CA155" s="128"/>
      <c r="CB155" s="128"/>
      <c r="CC155" s="128" t="s">
        <v>22</v>
      </c>
      <c r="CD155" s="128"/>
      <c r="CE155" s="128"/>
      <c r="CF155" s="137"/>
      <c r="CG155" s="137"/>
      <c r="CH155" s="137"/>
      <c r="CI155" s="137"/>
      <c r="CJ155" s="137"/>
      <c r="CK155" s="137"/>
      <c r="CL155" s="137"/>
      <c r="CM155" s="137"/>
      <c r="CN155" s="137"/>
      <c r="CO155" s="137"/>
      <c r="CP155" s="137"/>
      <c r="CQ155" s="137"/>
      <c r="CR155" s="137"/>
      <c r="CS155" s="137"/>
      <c r="CT155" s="137"/>
      <c r="CU155" s="137"/>
      <c r="CV155" s="137"/>
      <c r="CW155" s="137"/>
      <c r="CX155" s="115" t="s">
        <v>2837</v>
      </c>
      <c r="CZ155" s="128" t="s">
        <v>4443</v>
      </c>
      <c r="DA155" s="128"/>
      <c r="DB155" s="139" t="s">
        <v>4443</v>
      </c>
    </row>
    <row r="156" spans="1:106" s="139" customFormat="1" ht="62.4" x14ac:dyDescent="0.3">
      <c r="A156" s="126" t="s">
        <v>1163</v>
      </c>
      <c r="B156" s="153" t="s">
        <v>1478</v>
      </c>
      <c r="C156" s="128" t="s">
        <v>1245</v>
      </c>
      <c r="D156" s="128"/>
      <c r="E156" s="128"/>
      <c r="F156" s="128" t="s">
        <v>1245</v>
      </c>
      <c r="G156" s="128" t="s">
        <v>20</v>
      </c>
      <c r="H156" s="128" t="str">
        <f>LEFT(L156,2)</f>
        <v>20</v>
      </c>
      <c r="I156" s="128" t="str">
        <f>MID(L156,4,2)</f>
        <v>12</v>
      </c>
      <c r="J156" s="128" t="str">
        <f>RIGHT(L156,4)</f>
        <v>1985</v>
      </c>
      <c r="K156" s="128" t="s">
        <v>1358</v>
      </c>
      <c r="L156" s="126" t="s">
        <v>1479</v>
      </c>
      <c r="M156" s="128" t="s">
        <v>3215</v>
      </c>
      <c r="N156" s="129"/>
      <c r="O156" s="133" t="s">
        <v>2781</v>
      </c>
      <c r="P156" s="147" t="s">
        <v>3152</v>
      </c>
      <c r="Q156" s="133" t="s">
        <v>2782</v>
      </c>
      <c r="R156" s="133" t="s">
        <v>3318</v>
      </c>
      <c r="S156" s="128" t="s">
        <v>3320</v>
      </c>
      <c r="T156" s="129"/>
      <c r="U156" s="128" t="s">
        <v>3501</v>
      </c>
      <c r="V156" s="133" t="s">
        <v>2783</v>
      </c>
      <c r="W156" s="129"/>
      <c r="X156" s="133" t="s">
        <v>2784</v>
      </c>
      <c r="Y156" s="133"/>
      <c r="Z156" s="128" t="e">
        <v>#N/A</v>
      </c>
      <c r="AA156" s="129"/>
      <c r="AB156" s="149" t="s">
        <v>1485</v>
      </c>
      <c r="AC156" s="128" t="s">
        <v>35</v>
      </c>
      <c r="AD156" s="126" t="s">
        <v>1476</v>
      </c>
      <c r="AE156" s="134" t="str">
        <f t="shared" si="13"/>
        <v>2018</v>
      </c>
      <c r="AF156" s="135">
        <f t="shared" si="14"/>
        <v>1</v>
      </c>
      <c r="AG156" s="115" t="s">
        <v>104</v>
      </c>
      <c r="AH156" s="129"/>
      <c r="AI156" s="126" t="s">
        <v>587</v>
      </c>
      <c r="AJ156" s="115" t="s">
        <v>74</v>
      </c>
      <c r="AK156" s="128" t="s">
        <v>3222</v>
      </c>
      <c r="AL156" s="128">
        <v>0.35</v>
      </c>
      <c r="AM156" s="126" t="s">
        <v>3105</v>
      </c>
      <c r="AN156" s="128">
        <v>1</v>
      </c>
      <c r="AO156" s="129"/>
      <c r="AP156" s="129"/>
      <c r="AQ156" s="129"/>
      <c r="AR156" s="128"/>
      <c r="AS156" s="128"/>
      <c r="AT156" s="129"/>
      <c r="AU156" s="159" t="s">
        <v>29</v>
      </c>
      <c r="AV156" s="159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8" t="s">
        <v>3824</v>
      </c>
      <c r="BA156" s="128"/>
      <c r="BB156" s="129"/>
      <c r="BC156" s="129"/>
      <c r="BD156" s="128" t="s">
        <v>1325</v>
      </c>
      <c r="BE156" s="128"/>
      <c r="BF156" s="128" t="s">
        <v>1325</v>
      </c>
      <c r="BG156" s="128"/>
      <c r="BH156" s="128"/>
      <c r="BI156" s="129"/>
      <c r="BJ156" s="128" t="str">
        <f>INDEX([1]DATA!$Z$10:$Z$285,MATCH(B156,[1]DATA!$C$10:$C$285,0))</f>
        <v/>
      </c>
      <c r="BK156" s="128" t="s">
        <v>37</v>
      </c>
      <c r="BL156" s="128"/>
      <c r="BM156" s="128"/>
      <c r="BN156" s="128"/>
      <c r="BO156" s="115" t="s">
        <v>1321</v>
      </c>
      <c r="BP156" s="115" t="s">
        <v>49</v>
      </c>
      <c r="BQ156" s="115"/>
      <c r="BR156" s="129"/>
      <c r="BS156" s="115" t="s">
        <v>1243</v>
      </c>
      <c r="BT156" s="128"/>
      <c r="BU156" s="128"/>
      <c r="BV156" s="128" t="str">
        <f>INDEX([1]DATA!$O$10:$O$285,MATCH(B156,[1]DATA!$C$10:$C$285,0))</f>
        <v>V.07.01.03</v>
      </c>
      <c r="BW156" s="128" t="s">
        <v>1311</v>
      </c>
      <c r="BX156" s="128"/>
      <c r="BY156" s="128">
        <v>3</v>
      </c>
      <c r="BZ156" s="128">
        <v>3</v>
      </c>
      <c r="CA156" s="128"/>
      <c r="CB156" s="128"/>
      <c r="CC156" s="128" t="s">
        <v>3809</v>
      </c>
      <c r="CD156" s="128"/>
      <c r="CE156" s="128"/>
      <c r="CF156" s="137"/>
      <c r="CG156" s="137"/>
      <c r="CH156" s="137"/>
      <c r="CI156" s="137"/>
      <c r="CJ156" s="137"/>
      <c r="CK156" s="137"/>
      <c r="CL156" s="137"/>
      <c r="CM156" s="137"/>
      <c r="CN156" s="137"/>
      <c r="CO156" s="137"/>
      <c r="CP156" s="137"/>
      <c r="CQ156" s="137"/>
      <c r="CR156" s="137"/>
      <c r="CS156" s="137"/>
      <c r="CT156" s="137"/>
      <c r="CU156" s="137"/>
      <c r="CV156" s="137"/>
      <c r="CW156" s="137"/>
      <c r="CX156" s="128" t="s">
        <v>1321</v>
      </c>
      <c r="CZ156" s="128"/>
      <c r="DA156" s="128"/>
      <c r="DB156" s="139" t="s">
        <v>4443</v>
      </c>
    </row>
    <row r="157" spans="1:106" s="139" customFormat="1" ht="78" x14ac:dyDescent="0.3">
      <c r="A157" s="126" t="s">
        <v>1164</v>
      </c>
      <c r="B157" s="153" t="s">
        <v>2982</v>
      </c>
      <c r="C157" s="128" t="s">
        <v>1245</v>
      </c>
      <c r="D157" s="128"/>
      <c r="E157" s="128"/>
      <c r="F157" s="128" t="s">
        <v>1245</v>
      </c>
      <c r="G157" s="128" t="s">
        <v>20</v>
      </c>
      <c r="H157" s="128" t="str">
        <f>LEFT(L157,2)</f>
        <v>23</v>
      </c>
      <c r="I157" s="128" t="str">
        <f>MID(L157,4,2)</f>
        <v>02</v>
      </c>
      <c r="J157" s="128" t="str">
        <f>RIGHT(L157,4)</f>
        <v>1990</v>
      </c>
      <c r="K157" s="141" t="s">
        <v>3502</v>
      </c>
      <c r="L157" s="126" t="s">
        <v>3827</v>
      </c>
      <c r="M157" s="128" t="s">
        <v>3215</v>
      </c>
      <c r="N157" s="129"/>
      <c r="O157" s="145" t="s">
        <v>2983</v>
      </c>
      <c r="P157" s="145" t="s">
        <v>2984</v>
      </c>
      <c r="Q157" s="141" t="s">
        <v>1498</v>
      </c>
      <c r="R157" s="141" t="s">
        <v>3318</v>
      </c>
      <c r="S157" s="128" t="s">
        <v>3101</v>
      </c>
      <c r="T157" s="129"/>
      <c r="U157" s="128" t="s">
        <v>3502</v>
      </c>
      <c r="V157" s="128" t="s">
        <v>2985</v>
      </c>
      <c r="W157" s="129"/>
      <c r="X157" s="145"/>
      <c r="Y157" s="141"/>
      <c r="Z157" s="128" t="e">
        <v>#N/A</v>
      </c>
      <c r="AA157" s="129"/>
      <c r="AB157" s="126" t="s">
        <v>2986</v>
      </c>
      <c r="AC157" s="128" t="s">
        <v>35</v>
      </c>
      <c r="AD157" s="149">
        <v>43556</v>
      </c>
      <c r="AE157" s="135">
        <v>2019</v>
      </c>
      <c r="AF157" s="135">
        <f t="shared" si="14"/>
        <v>0</v>
      </c>
      <c r="AG157" s="128" t="s">
        <v>2894</v>
      </c>
      <c r="AH157" s="129"/>
      <c r="AI157" s="149" t="s">
        <v>2986</v>
      </c>
      <c r="AJ157" s="115" t="s">
        <v>3928</v>
      </c>
      <c r="AK157" s="141"/>
      <c r="AL157" s="128"/>
      <c r="AM157" s="141"/>
      <c r="AN157" s="128"/>
      <c r="AO157" s="129"/>
      <c r="AP157" s="129"/>
      <c r="AQ157" s="129"/>
      <c r="AR157" s="141"/>
      <c r="AS157" s="141"/>
      <c r="AT157" s="129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41" t="s">
        <v>3825</v>
      </c>
      <c r="BA157" s="141" t="s">
        <v>2987</v>
      </c>
      <c r="BB157" s="129"/>
      <c r="BC157" s="129"/>
      <c r="BD157" s="128" t="s">
        <v>1325</v>
      </c>
      <c r="BE157" s="128"/>
      <c r="BF157" s="128"/>
      <c r="BG157" s="141"/>
      <c r="BH157" s="141"/>
      <c r="BI157" s="129"/>
      <c r="BJ157" s="128" t="str">
        <f>INDEX([1]DATA!$Z$10:$Z$285,MATCH(B157,[1]DATA!$C$10:$C$285,0))</f>
        <v/>
      </c>
      <c r="BK157" s="115" t="s">
        <v>37</v>
      </c>
      <c r="BL157" s="141"/>
      <c r="BM157" s="141"/>
      <c r="BN157" s="141"/>
      <c r="BO157" s="115" t="s">
        <v>1321</v>
      </c>
      <c r="BP157" s="115" t="s">
        <v>1321</v>
      </c>
      <c r="BQ157" s="115"/>
      <c r="BR157" s="129"/>
      <c r="BS157" s="115" t="s">
        <v>1243</v>
      </c>
      <c r="BT157" s="128"/>
      <c r="BU157" s="128"/>
      <c r="BV157" s="128" t="str">
        <f>INDEX([1]DATA!$O$10:$O$285,MATCH(B157,[1]DATA!$C$10:$C$285,0))</f>
        <v>V.07.01.03</v>
      </c>
      <c r="BW157" s="128" t="s">
        <v>1311</v>
      </c>
      <c r="BX157" s="128"/>
      <c r="BY157" s="128">
        <v>2</v>
      </c>
      <c r="BZ157" s="128">
        <v>2.67</v>
      </c>
      <c r="CA157" s="149" t="s">
        <v>2994</v>
      </c>
      <c r="CB157" s="128"/>
      <c r="CC157" s="128" t="s">
        <v>22</v>
      </c>
      <c r="CD157" s="128"/>
      <c r="CE157" s="128"/>
      <c r="CF157" s="137"/>
      <c r="CG157" s="137"/>
      <c r="CH157" s="137"/>
      <c r="CI157" s="137"/>
      <c r="CJ157" s="137"/>
      <c r="CK157" s="137"/>
      <c r="CL157" s="137"/>
      <c r="CM157" s="137"/>
      <c r="CN157" s="137"/>
      <c r="CO157" s="137"/>
      <c r="CP157" s="137"/>
      <c r="CQ157" s="137"/>
      <c r="CR157" s="137"/>
      <c r="CS157" s="137"/>
      <c r="CT157" s="137"/>
      <c r="CU157" s="137"/>
      <c r="CV157" s="137"/>
      <c r="CW157" s="137"/>
      <c r="CX157" s="128" t="s">
        <v>1321</v>
      </c>
      <c r="CZ157" s="128"/>
      <c r="DA157" s="128"/>
      <c r="DB157" s="139" t="s">
        <v>4443</v>
      </c>
    </row>
    <row r="158" spans="1:106" s="139" customFormat="1" ht="78" x14ac:dyDescent="0.3">
      <c r="A158" s="126" t="s">
        <v>1165</v>
      </c>
      <c r="B158" s="127" t="s">
        <v>664</v>
      </c>
      <c r="C158" s="128" t="s">
        <v>1245</v>
      </c>
      <c r="D158" s="128"/>
      <c r="E158" s="128"/>
      <c r="F158" s="128" t="s">
        <v>1245</v>
      </c>
      <c r="G158" s="115" t="s">
        <v>54</v>
      </c>
      <c r="H158" s="128" t="str">
        <f t="shared" ref="H158:H168" si="15">LEFT(L158,2)</f>
        <v>27</v>
      </c>
      <c r="I158" s="128" t="str">
        <f t="shared" ref="I158:I168" si="16">MID(L158,4,2)</f>
        <v>10</v>
      </c>
      <c r="J158" s="128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9"/>
      <c r="O158" s="130" t="s">
        <v>3120</v>
      </c>
      <c r="P158" s="131" t="s">
        <v>3121</v>
      </c>
      <c r="Q158" s="132" t="s">
        <v>1656</v>
      </c>
      <c r="R158" s="132" t="s">
        <v>3318</v>
      </c>
      <c r="S158" s="128" t="s">
        <v>3101</v>
      </c>
      <c r="T158" s="129"/>
      <c r="U158" s="128" t="s">
        <v>3372</v>
      </c>
      <c r="V158" s="133" t="s">
        <v>1824</v>
      </c>
      <c r="W158" s="129"/>
      <c r="X158" s="140" t="s">
        <v>1825</v>
      </c>
      <c r="Y158" s="133" t="s">
        <v>22</v>
      </c>
      <c r="Z158" s="128" t="s">
        <v>3627</v>
      </c>
      <c r="AA158" s="129"/>
      <c r="AB158" s="134" t="s">
        <v>225</v>
      </c>
      <c r="AC158" s="115" t="s">
        <v>35</v>
      </c>
      <c r="AD158" s="134" t="s">
        <v>225</v>
      </c>
      <c r="AE158" s="134" t="str">
        <f t="shared" si="13"/>
        <v>2010</v>
      </c>
      <c r="AF158" s="135">
        <f t="shared" si="14"/>
        <v>9</v>
      </c>
      <c r="AG158" s="115" t="s">
        <v>104</v>
      </c>
      <c r="AH158" s="129"/>
      <c r="AI158" s="134" t="s">
        <v>246</v>
      </c>
      <c r="AJ158" s="115" t="s">
        <v>3928</v>
      </c>
      <c r="AK158" s="115" t="s">
        <v>22</v>
      </c>
      <c r="AL158" s="128"/>
      <c r="AM158" s="115" t="s">
        <v>22</v>
      </c>
      <c r="AN158" s="128"/>
      <c r="AO158" s="129"/>
      <c r="AP158" s="129"/>
      <c r="AQ158" s="129"/>
      <c r="AR158" s="115" t="s">
        <v>22</v>
      </c>
      <c r="AS158" s="115"/>
      <c r="AT158" s="129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9"/>
      <c r="BC158" s="129"/>
      <c r="BD158" s="136" t="s">
        <v>3023</v>
      </c>
      <c r="BE158" s="136" t="s">
        <v>3909</v>
      </c>
      <c r="BF158" s="115" t="s">
        <v>1274</v>
      </c>
      <c r="BG158" s="115"/>
      <c r="BH158" s="115"/>
      <c r="BI158" s="129"/>
      <c r="BJ158" s="128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9"/>
      <c r="BS158" s="115" t="s">
        <v>3931</v>
      </c>
      <c r="BT158" s="128"/>
      <c r="BU158" s="128" t="s">
        <v>50</v>
      </c>
      <c r="BV158" s="128" t="str">
        <f>INDEX([1]DATA!$O$10:$O$285,MATCH(B158,[1]DATA!$C$10:$C$285,0))</f>
        <v>V.07.01.03</v>
      </c>
      <c r="BW158" s="115" t="s">
        <v>1311</v>
      </c>
      <c r="BX158" s="128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6" t="s">
        <v>3284</v>
      </c>
      <c r="CF158" s="137"/>
      <c r="CG158" s="137"/>
      <c r="CH158" s="137"/>
      <c r="CI158" s="137"/>
      <c r="CJ158" s="137"/>
      <c r="CK158" s="137"/>
      <c r="CL158" s="137"/>
      <c r="CM158" s="137"/>
      <c r="CN158" s="137"/>
      <c r="CO158" s="137"/>
      <c r="CP158" s="137"/>
      <c r="CQ158" s="137"/>
      <c r="CR158" s="137"/>
      <c r="CS158" s="137"/>
      <c r="CT158" s="137"/>
      <c r="CU158" s="137"/>
      <c r="CV158" s="137"/>
      <c r="CW158" s="137"/>
      <c r="CX158" s="136" t="s">
        <v>3029</v>
      </c>
      <c r="CY158" s="164"/>
      <c r="CZ158" s="128"/>
      <c r="DA158" s="128" t="s">
        <v>4443</v>
      </c>
    </row>
    <row r="159" spans="1:106" s="139" customFormat="1" ht="62.4" x14ac:dyDescent="0.3">
      <c r="A159" s="126" t="s">
        <v>1166</v>
      </c>
      <c r="B159" s="127" t="s">
        <v>493</v>
      </c>
      <c r="C159" s="128" t="s">
        <v>1245</v>
      </c>
      <c r="D159" s="128"/>
      <c r="E159" s="128"/>
      <c r="F159" s="128" t="s">
        <v>1245</v>
      </c>
      <c r="G159" s="115" t="s">
        <v>54</v>
      </c>
      <c r="H159" s="128" t="str">
        <f t="shared" si="15"/>
        <v>09</v>
      </c>
      <c r="I159" s="128" t="str">
        <f t="shared" si="16"/>
        <v>12</v>
      </c>
      <c r="J159" s="128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9"/>
      <c r="O159" s="133" t="s">
        <v>2140</v>
      </c>
      <c r="P159" s="162" t="s">
        <v>2141</v>
      </c>
      <c r="Q159" s="133" t="s">
        <v>1517</v>
      </c>
      <c r="R159" s="133" t="s">
        <v>3318</v>
      </c>
      <c r="S159" s="128" t="s">
        <v>3320</v>
      </c>
      <c r="T159" s="129"/>
      <c r="U159" s="128" t="s">
        <v>1412</v>
      </c>
      <c r="V159" s="133" t="s">
        <v>2142</v>
      </c>
      <c r="W159" s="129"/>
      <c r="X159" s="140" t="s">
        <v>2143</v>
      </c>
      <c r="Y159" s="141" t="s">
        <v>2144</v>
      </c>
      <c r="Z159" s="128" t="s">
        <v>3635</v>
      </c>
      <c r="AA159" s="129"/>
      <c r="AB159" s="134" t="s">
        <v>43</v>
      </c>
      <c r="AC159" s="115" t="s">
        <v>35</v>
      </c>
      <c r="AD159" s="134" t="s">
        <v>43</v>
      </c>
      <c r="AE159" s="134" t="str">
        <f t="shared" si="13"/>
        <v>2001</v>
      </c>
      <c r="AF159" s="135">
        <f t="shared" si="14"/>
        <v>18</v>
      </c>
      <c r="AG159" s="115" t="s">
        <v>25</v>
      </c>
      <c r="AH159" s="129"/>
      <c r="AI159" s="134" t="s">
        <v>43</v>
      </c>
      <c r="AJ159" s="115" t="s">
        <v>3928</v>
      </c>
      <c r="AK159" s="115" t="s">
        <v>22</v>
      </c>
      <c r="AL159" s="128"/>
      <c r="AM159" s="115" t="s">
        <v>22</v>
      </c>
      <c r="AN159" s="128"/>
      <c r="AO159" s="129"/>
      <c r="AP159" s="129"/>
      <c r="AQ159" s="129"/>
      <c r="AR159" s="115" t="s">
        <v>22</v>
      </c>
      <c r="AS159" s="115"/>
      <c r="AT159" s="129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9"/>
      <c r="BC159" s="129"/>
      <c r="BD159" s="115" t="s">
        <v>1248</v>
      </c>
      <c r="BE159" s="136" t="s">
        <v>3913</v>
      </c>
      <c r="BF159" s="115" t="s">
        <v>1248</v>
      </c>
      <c r="BG159" s="136"/>
      <c r="BH159" s="136" t="s">
        <v>1442</v>
      </c>
      <c r="BI159" s="129"/>
      <c r="BJ159" s="128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9"/>
      <c r="BS159" s="115" t="s">
        <v>3931</v>
      </c>
      <c r="BT159" s="128"/>
      <c r="BU159" s="128" t="s">
        <v>3834</v>
      </c>
      <c r="BV159" s="128" t="str">
        <f>INDEX([1]DATA!$O$10:$O$285,MATCH(B159,[1]DATA!$C$10:$C$285,0))</f>
        <v>V.07.01.03</v>
      </c>
      <c r="BW159" s="115" t="s">
        <v>1311</v>
      </c>
      <c r="BX159" s="128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7"/>
      <c r="CG159" s="137"/>
      <c r="CH159" s="137"/>
      <c r="CI159" s="137"/>
      <c r="CJ159" s="137"/>
      <c r="CK159" s="137"/>
      <c r="CL159" s="137"/>
      <c r="CM159" s="137"/>
      <c r="CN159" s="137"/>
      <c r="CO159" s="137"/>
      <c r="CP159" s="137"/>
      <c r="CQ159" s="137"/>
      <c r="CR159" s="137"/>
      <c r="CS159" s="137"/>
      <c r="CT159" s="137"/>
      <c r="CU159" s="137"/>
      <c r="CV159" s="137"/>
      <c r="CW159" s="137"/>
      <c r="CX159" s="115" t="s">
        <v>37</v>
      </c>
      <c r="CY159" s="164"/>
      <c r="CZ159" s="128"/>
      <c r="DA159" s="128" t="s">
        <v>4443</v>
      </c>
    </row>
    <row r="160" spans="1:106" s="139" customFormat="1" ht="62.4" x14ac:dyDescent="0.3">
      <c r="A160" s="126" t="s">
        <v>1167</v>
      </c>
      <c r="B160" s="127" t="s">
        <v>669</v>
      </c>
      <c r="C160" s="128" t="s">
        <v>1245</v>
      </c>
      <c r="D160" s="128"/>
      <c r="E160" s="128"/>
      <c r="F160" s="128" t="s">
        <v>1245</v>
      </c>
      <c r="G160" s="115" t="s">
        <v>54</v>
      </c>
      <c r="H160" s="128" t="str">
        <f t="shared" si="15"/>
        <v>29</v>
      </c>
      <c r="I160" s="128" t="str">
        <f t="shared" si="16"/>
        <v>08</v>
      </c>
      <c r="J160" s="128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9"/>
      <c r="O160" s="133" t="s">
        <v>2231</v>
      </c>
      <c r="P160" s="162" t="s">
        <v>2232</v>
      </c>
      <c r="Q160" s="133" t="s">
        <v>1499</v>
      </c>
      <c r="R160" s="133" t="s">
        <v>3318</v>
      </c>
      <c r="S160" s="128" t="s">
        <v>3101</v>
      </c>
      <c r="T160" s="129"/>
      <c r="U160" s="128" t="s">
        <v>3398</v>
      </c>
      <c r="V160" s="133" t="s">
        <v>2233</v>
      </c>
      <c r="W160" s="129"/>
      <c r="X160" s="140" t="s">
        <v>2234</v>
      </c>
      <c r="Y160" s="133" t="s">
        <v>2235</v>
      </c>
      <c r="Z160" s="128" t="s">
        <v>3637</v>
      </c>
      <c r="AA160" s="129"/>
      <c r="AB160" s="134" t="s">
        <v>152</v>
      </c>
      <c r="AC160" s="115" t="s">
        <v>35</v>
      </c>
      <c r="AD160" s="134" t="s">
        <v>152</v>
      </c>
      <c r="AE160" s="134" t="str">
        <f t="shared" si="13"/>
        <v>2007</v>
      </c>
      <c r="AF160" s="135">
        <f t="shared" si="14"/>
        <v>12</v>
      </c>
      <c r="AG160" s="115" t="s">
        <v>104</v>
      </c>
      <c r="AH160" s="129"/>
      <c r="AI160" s="134" t="s">
        <v>152</v>
      </c>
      <c r="AJ160" s="115" t="s">
        <v>3928</v>
      </c>
      <c r="AK160" s="115" t="s">
        <v>22</v>
      </c>
      <c r="AL160" s="128"/>
      <c r="AM160" s="115" t="s">
        <v>22</v>
      </c>
      <c r="AN160" s="128"/>
      <c r="AO160" s="129"/>
      <c r="AP160" s="129"/>
      <c r="AQ160" s="129"/>
      <c r="AR160" s="115" t="s">
        <v>22</v>
      </c>
      <c r="AS160" s="115"/>
      <c r="AT160" s="129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6" t="s">
        <v>3904</v>
      </c>
      <c r="BA160" s="115"/>
      <c r="BB160" s="129"/>
      <c r="BC160" s="129"/>
      <c r="BD160" s="136" t="s">
        <v>3891</v>
      </c>
      <c r="BE160" s="136" t="s">
        <v>3909</v>
      </c>
      <c r="BF160" s="115" t="s">
        <v>1248</v>
      </c>
      <c r="BG160" s="115"/>
      <c r="BH160" s="115"/>
      <c r="BI160" s="129"/>
      <c r="BJ160" s="128" t="str">
        <f>INDEX([1]DATA!$Z$10:$Z$285,MATCH(B160,[1]DATA!$C$10:$C$285,0))</f>
        <v>Sơ cấp</v>
      </c>
      <c r="BK160" s="136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9"/>
      <c r="BS160" s="136" t="s">
        <v>3931</v>
      </c>
      <c r="BT160" s="128"/>
      <c r="BU160" s="128" t="s">
        <v>37</v>
      </c>
      <c r="BV160" s="128" t="str">
        <f>INDEX([1]DATA!$O$10:$O$285,MATCH(B160,[1]DATA!$C$10:$C$285,0))</f>
        <v>V.07.01.03</v>
      </c>
      <c r="BW160" s="115" t="s">
        <v>1311</v>
      </c>
      <c r="BX160" s="128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7"/>
      <c r="CG160" s="137"/>
      <c r="CH160" s="137"/>
      <c r="CI160" s="137"/>
      <c r="CJ160" s="137"/>
      <c r="CK160" s="137"/>
      <c r="CL160" s="137"/>
      <c r="CM160" s="137"/>
      <c r="CN160" s="137"/>
      <c r="CO160" s="137"/>
      <c r="CP160" s="137"/>
      <c r="CQ160" s="137"/>
      <c r="CR160" s="137"/>
      <c r="CS160" s="137"/>
      <c r="CT160" s="137"/>
      <c r="CU160" s="137"/>
      <c r="CV160" s="137"/>
      <c r="CW160" s="137"/>
      <c r="CX160" s="136" t="s">
        <v>3905</v>
      </c>
      <c r="CY160" s="164"/>
      <c r="CZ160" s="128"/>
      <c r="DA160" s="128" t="s">
        <v>4443</v>
      </c>
    </row>
    <row r="161" spans="1:106" s="139" customFormat="1" ht="46.8" x14ac:dyDescent="0.3">
      <c r="A161" s="126" t="s">
        <v>1168</v>
      </c>
      <c r="B161" s="127" t="s">
        <v>707</v>
      </c>
      <c r="C161" s="128" t="s">
        <v>1245</v>
      </c>
      <c r="D161" s="128"/>
      <c r="E161" s="128"/>
      <c r="F161" s="128" t="s">
        <v>1245</v>
      </c>
      <c r="G161" s="115" t="s">
        <v>54</v>
      </c>
      <c r="H161" s="128" t="str">
        <f t="shared" si="15"/>
        <v>21</v>
      </c>
      <c r="I161" s="128" t="str">
        <f t="shared" si="16"/>
        <v>04</v>
      </c>
      <c r="J161" s="128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9"/>
      <c r="O161" s="130" t="s">
        <v>3126</v>
      </c>
      <c r="P161" s="131" t="s">
        <v>3127</v>
      </c>
      <c r="Q161" s="132" t="s">
        <v>1656</v>
      </c>
      <c r="R161" s="132" t="s">
        <v>3318</v>
      </c>
      <c r="S161" s="128" t="s">
        <v>3101</v>
      </c>
      <c r="T161" s="129"/>
      <c r="U161" s="128" t="s">
        <v>3399</v>
      </c>
      <c r="V161" s="133" t="s">
        <v>2241</v>
      </c>
      <c r="W161" s="129"/>
      <c r="X161" s="133" t="s">
        <v>2242</v>
      </c>
      <c r="Y161" s="141" t="s">
        <v>2243</v>
      </c>
      <c r="Z161" s="128" t="s">
        <v>3638</v>
      </c>
      <c r="AA161" s="129"/>
      <c r="AB161" s="134" t="s">
        <v>105</v>
      </c>
      <c r="AC161" s="115" t="s">
        <v>35</v>
      </c>
      <c r="AD161" s="134" t="s">
        <v>105</v>
      </c>
      <c r="AE161" s="134" t="str">
        <f t="shared" si="13"/>
        <v>2015</v>
      </c>
      <c r="AF161" s="135">
        <f t="shared" si="14"/>
        <v>4</v>
      </c>
      <c r="AG161" s="115" t="s">
        <v>104</v>
      </c>
      <c r="AH161" s="129"/>
      <c r="AI161" s="134" t="s">
        <v>105</v>
      </c>
      <c r="AJ161" s="115" t="s">
        <v>3928</v>
      </c>
      <c r="AK161" s="115" t="s">
        <v>22</v>
      </c>
      <c r="AL161" s="128"/>
      <c r="AM161" s="115" t="s">
        <v>22</v>
      </c>
      <c r="AN161" s="128"/>
      <c r="AO161" s="129"/>
      <c r="AP161" s="129"/>
      <c r="AQ161" s="129"/>
      <c r="AR161" s="115" t="s">
        <v>22</v>
      </c>
      <c r="AS161" s="115"/>
      <c r="AT161" s="129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9"/>
      <c r="BC161" s="129"/>
      <c r="BD161" s="115" t="s">
        <v>1244</v>
      </c>
      <c r="BE161" s="115"/>
      <c r="BF161" s="115" t="s">
        <v>1244</v>
      </c>
      <c r="BG161" s="115"/>
      <c r="BH161" s="115"/>
      <c r="BI161" s="129"/>
      <c r="BJ161" s="128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9"/>
      <c r="BS161" s="115" t="s">
        <v>3931</v>
      </c>
      <c r="BT161" s="128"/>
      <c r="BU161" s="128" t="s">
        <v>3834</v>
      </c>
      <c r="BV161" s="128" t="str">
        <f>INDEX([1]DATA!$O$10:$O$285,MATCH(B161,[1]DATA!$C$10:$C$285,0))</f>
        <v>V.07.01.03</v>
      </c>
      <c r="BW161" s="115" t="s">
        <v>1311</v>
      </c>
      <c r="BX161" s="128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7"/>
      <c r="CG161" s="137"/>
      <c r="CH161" s="137"/>
      <c r="CI161" s="137"/>
      <c r="CJ161" s="137"/>
      <c r="CK161" s="137"/>
      <c r="CL161" s="137"/>
      <c r="CM161" s="137"/>
      <c r="CN161" s="137"/>
      <c r="CO161" s="137"/>
      <c r="CP161" s="137"/>
      <c r="CQ161" s="137"/>
      <c r="CR161" s="137"/>
      <c r="CS161" s="137"/>
      <c r="CT161" s="137"/>
      <c r="CU161" s="137"/>
      <c r="CV161" s="137"/>
      <c r="CW161" s="137"/>
      <c r="CX161" s="115" t="s">
        <v>3225</v>
      </c>
      <c r="CY161" s="164"/>
      <c r="CZ161" s="128"/>
      <c r="DA161" s="128" t="s">
        <v>4443</v>
      </c>
    </row>
    <row r="162" spans="1:106" s="139" customFormat="1" ht="78" x14ac:dyDescent="0.3">
      <c r="A162" s="126" t="s">
        <v>1169</v>
      </c>
      <c r="B162" s="127" t="s">
        <v>523</v>
      </c>
      <c r="C162" s="128" t="s">
        <v>1245</v>
      </c>
      <c r="D162" s="128"/>
      <c r="E162" s="128"/>
      <c r="F162" s="128" t="s">
        <v>1245</v>
      </c>
      <c r="G162" s="115" t="s">
        <v>54</v>
      </c>
      <c r="H162" s="128" t="str">
        <f t="shared" si="15"/>
        <v>21</v>
      </c>
      <c r="I162" s="128" t="str">
        <f t="shared" si="16"/>
        <v>10</v>
      </c>
      <c r="J162" s="128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9"/>
      <c r="O162" s="133" t="s">
        <v>2247</v>
      </c>
      <c r="P162" s="147" t="s">
        <v>2248</v>
      </c>
      <c r="Q162" s="133" t="s">
        <v>1499</v>
      </c>
      <c r="R162" s="133" t="s">
        <v>3318</v>
      </c>
      <c r="S162" s="128" t="s">
        <v>3320</v>
      </c>
      <c r="T162" s="129"/>
      <c r="U162" s="128" t="s">
        <v>3400</v>
      </c>
      <c r="V162" s="133" t="s">
        <v>2249</v>
      </c>
      <c r="W162" s="129"/>
      <c r="X162" s="140" t="s">
        <v>2250</v>
      </c>
      <c r="Y162" s="141" t="s">
        <v>2251</v>
      </c>
      <c r="Z162" s="128" t="s">
        <v>3639</v>
      </c>
      <c r="AA162" s="129"/>
      <c r="AB162" s="134" t="s">
        <v>43</v>
      </c>
      <c r="AC162" s="115" t="s">
        <v>35</v>
      </c>
      <c r="AD162" s="134" t="s">
        <v>525</v>
      </c>
      <c r="AE162" s="134" t="str">
        <f t="shared" si="13"/>
        <v>2006</v>
      </c>
      <c r="AF162" s="135">
        <f t="shared" si="14"/>
        <v>13</v>
      </c>
      <c r="AG162" s="115" t="s">
        <v>25</v>
      </c>
      <c r="AH162" s="129"/>
      <c r="AI162" s="134" t="s">
        <v>43</v>
      </c>
      <c r="AJ162" s="115" t="s">
        <v>3928</v>
      </c>
      <c r="AK162" s="115" t="s">
        <v>22</v>
      </c>
      <c r="AL162" s="128"/>
      <c r="AM162" s="115" t="s">
        <v>22</v>
      </c>
      <c r="AN162" s="128"/>
      <c r="AO162" s="129"/>
      <c r="AP162" s="129"/>
      <c r="AQ162" s="129"/>
      <c r="AR162" s="115" t="s">
        <v>22</v>
      </c>
      <c r="AS162" s="115"/>
      <c r="AT162" s="129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9"/>
      <c r="BC162" s="129"/>
      <c r="BD162" s="115" t="s">
        <v>1248</v>
      </c>
      <c r="BE162" s="115"/>
      <c r="BF162" s="115" t="s">
        <v>1248</v>
      </c>
      <c r="BG162" s="115"/>
      <c r="BH162" s="115"/>
      <c r="BI162" s="129"/>
      <c r="BJ162" s="128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9"/>
      <c r="BS162" s="115" t="s">
        <v>3933</v>
      </c>
      <c r="BT162" s="128"/>
      <c r="BU162" s="128" t="s">
        <v>3833</v>
      </c>
      <c r="BV162" s="128" t="str">
        <f>INDEX([1]DATA!$O$10:$O$285,MATCH(B162,[1]DATA!$C$10:$C$285,0))</f>
        <v>V.07.01.03</v>
      </c>
      <c r="BW162" s="128" t="s">
        <v>1311</v>
      </c>
      <c r="BX162" s="128"/>
      <c r="BY162" s="128">
        <v>6</v>
      </c>
      <c r="BZ162" s="128">
        <v>3.99</v>
      </c>
      <c r="CA162" s="128"/>
      <c r="CB162" s="128"/>
      <c r="CC162" s="128" t="s">
        <v>1318</v>
      </c>
      <c r="CD162" s="148"/>
      <c r="CE162" s="128"/>
      <c r="CF162" s="137"/>
      <c r="CG162" s="137"/>
      <c r="CH162" s="137"/>
      <c r="CI162" s="137"/>
      <c r="CJ162" s="137"/>
      <c r="CK162" s="137"/>
      <c r="CL162" s="137"/>
      <c r="CM162" s="137"/>
      <c r="CN162" s="137"/>
      <c r="CO162" s="137"/>
      <c r="CP162" s="137"/>
      <c r="CQ162" s="137"/>
      <c r="CR162" s="137"/>
      <c r="CS162" s="137"/>
      <c r="CT162" s="137"/>
      <c r="CU162" s="137"/>
      <c r="CV162" s="137"/>
      <c r="CW162" s="137"/>
      <c r="CX162" s="136" t="s">
        <v>3031</v>
      </c>
      <c r="CY162" s="164"/>
      <c r="CZ162" s="128"/>
      <c r="DA162" s="128" t="s">
        <v>4443</v>
      </c>
    </row>
    <row r="163" spans="1:106" s="139" customFormat="1" ht="62.4" x14ac:dyDescent="0.3">
      <c r="A163" s="126" t="s">
        <v>1170</v>
      </c>
      <c r="B163" s="127" t="s">
        <v>755</v>
      </c>
      <c r="C163" s="128" t="s">
        <v>1245</v>
      </c>
      <c r="D163" s="128"/>
      <c r="E163" s="128"/>
      <c r="F163" s="128" t="s">
        <v>1245</v>
      </c>
      <c r="G163" s="115" t="s">
        <v>54</v>
      </c>
      <c r="H163" s="128" t="str">
        <f t="shared" si="15"/>
        <v>04</v>
      </c>
      <c r="I163" s="128" t="str">
        <f t="shared" si="16"/>
        <v>06</v>
      </c>
      <c r="J163" s="128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9"/>
      <c r="O163" s="133" t="s">
        <v>2446</v>
      </c>
      <c r="P163" s="162" t="s">
        <v>2447</v>
      </c>
      <c r="Q163" s="133" t="s">
        <v>1499</v>
      </c>
      <c r="R163" s="133" t="s">
        <v>3318</v>
      </c>
      <c r="S163" s="128" t="s">
        <v>3101</v>
      </c>
      <c r="T163" s="129"/>
      <c r="U163" s="128" t="s">
        <v>3404</v>
      </c>
      <c r="V163" s="133" t="s">
        <v>2448</v>
      </c>
      <c r="W163" s="129"/>
      <c r="X163" s="133" t="s">
        <v>2449</v>
      </c>
      <c r="Y163" s="141" t="s">
        <v>2450</v>
      </c>
      <c r="Z163" s="128" t="s">
        <v>3643</v>
      </c>
      <c r="AA163" s="129"/>
      <c r="AB163" s="134" t="s">
        <v>105</v>
      </c>
      <c r="AC163" s="115" t="s">
        <v>35</v>
      </c>
      <c r="AD163" s="134" t="s">
        <v>105</v>
      </c>
      <c r="AE163" s="134" t="str">
        <f t="shared" si="13"/>
        <v>2015</v>
      </c>
      <c r="AF163" s="135">
        <f t="shared" si="14"/>
        <v>4</v>
      </c>
      <c r="AG163" s="115" t="s">
        <v>104</v>
      </c>
      <c r="AH163" s="129"/>
      <c r="AI163" s="134" t="s">
        <v>757</v>
      </c>
      <c r="AJ163" s="115" t="s">
        <v>3928</v>
      </c>
      <c r="AK163" s="115" t="s">
        <v>22</v>
      </c>
      <c r="AL163" s="128"/>
      <c r="AM163" s="115" t="s">
        <v>22</v>
      </c>
      <c r="AN163" s="128"/>
      <c r="AO163" s="129"/>
      <c r="AP163" s="129"/>
      <c r="AQ163" s="129"/>
      <c r="AR163" s="115" t="s">
        <v>22</v>
      </c>
      <c r="AS163" s="115"/>
      <c r="AT163" s="129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9"/>
      <c r="BC163" s="129"/>
      <c r="BD163" s="115" t="s">
        <v>1325</v>
      </c>
      <c r="BE163" s="115"/>
      <c r="BF163" s="115" t="s">
        <v>1325</v>
      </c>
      <c r="BG163" s="115"/>
      <c r="BH163" s="115"/>
      <c r="BI163" s="129"/>
      <c r="BJ163" s="128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9"/>
      <c r="BS163" s="136" t="s">
        <v>3931</v>
      </c>
      <c r="BT163" s="128"/>
      <c r="BU163" s="128" t="s">
        <v>3834</v>
      </c>
      <c r="BV163" s="128" t="str">
        <f>INDEX([1]DATA!$O$10:$O$285,MATCH(B163,[1]DATA!$C$10:$C$285,0))</f>
        <v>V.07.01.03</v>
      </c>
      <c r="BW163" s="128" t="s">
        <v>1311</v>
      </c>
      <c r="BX163" s="128"/>
      <c r="BY163" s="128">
        <v>1</v>
      </c>
      <c r="BZ163" s="128">
        <v>2.34</v>
      </c>
      <c r="CA163" s="128"/>
      <c r="CB163" s="128"/>
      <c r="CC163" s="128" t="s">
        <v>91</v>
      </c>
      <c r="CD163" s="148"/>
      <c r="CE163" s="128"/>
      <c r="CF163" s="137"/>
      <c r="CG163" s="137"/>
      <c r="CH163" s="137"/>
      <c r="CI163" s="137"/>
      <c r="CJ163" s="137"/>
      <c r="CK163" s="137"/>
      <c r="CL163" s="137"/>
      <c r="CM163" s="137"/>
      <c r="CN163" s="137"/>
      <c r="CO163" s="137"/>
      <c r="CP163" s="137"/>
      <c r="CQ163" s="137"/>
      <c r="CR163" s="137"/>
      <c r="CS163" s="137"/>
      <c r="CT163" s="137"/>
      <c r="CU163" s="137"/>
      <c r="CV163" s="137"/>
      <c r="CW163" s="137"/>
      <c r="CX163" s="136" t="s">
        <v>3032</v>
      </c>
      <c r="CY163" s="164"/>
      <c r="CZ163" s="128"/>
      <c r="DA163" s="128" t="s">
        <v>4443</v>
      </c>
    </row>
    <row r="164" spans="1:106" s="139" customFormat="1" ht="62.4" x14ac:dyDescent="0.3">
      <c r="A164" s="126" t="s">
        <v>1171</v>
      </c>
      <c r="B164" s="127" t="s">
        <v>758</v>
      </c>
      <c r="C164" s="128" t="s">
        <v>1245</v>
      </c>
      <c r="D164" s="128"/>
      <c r="E164" s="128"/>
      <c r="F164" s="128" t="s">
        <v>1245</v>
      </c>
      <c r="G164" s="115" t="s">
        <v>54</v>
      </c>
      <c r="H164" s="128" t="str">
        <f t="shared" si="15"/>
        <v>22</v>
      </c>
      <c r="I164" s="128" t="str">
        <f t="shared" si="16"/>
        <v>09</v>
      </c>
      <c r="J164" s="128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9"/>
      <c r="O164" s="133" t="s">
        <v>2570</v>
      </c>
      <c r="P164" s="147" t="s">
        <v>2571</v>
      </c>
      <c r="Q164" s="133" t="s">
        <v>1499</v>
      </c>
      <c r="R164" s="133" t="s">
        <v>3318</v>
      </c>
      <c r="S164" s="128" t="s">
        <v>3101</v>
      </c>
      <c r="T164" s="129"/>
      <c r="U164" s="128" t="s">
        <v>1412</v>
      </c>
      <c r="V164" s="133" t="s">
        <v>2572</v>
      </c>
      <c r="W164" s="129"/>
      <c r="X164" s="133" t="s">
        <v>2573</v>
      </c>
      <c r="Y164" s="141" t="s">
        <v>2574</v>
      </c>
      <c r="Z164" s="128" t="s">
        <v>3644</v>
      </c>
      <c r="AA164" s="129"/>
      <c r="AB164" s="134" t="s">
        <v>105</v>
      </c>
      <c r="AC164" s="115" t="s">
        <v>35</v>
      </c>
      <c r="AD164" s="134" t="s">
        <v>105</v>
      </c>
      <c r="AE164" s="134" t="str">
        <f t="shared" si="13"/>
        <v>2015</v>
      </c>
      <c r="AF164" s="135">
        <f t="shared" si="14"/>
        <v>4</v>
      </c>
      <c r="AG164" s="115" t="s">
        <v>104</v>
      </c>
      <c r="AH164" s="129"/>
      <c r="AI164" s="134" t="s">
        <v>105</v>
      </c>
      <c r="AJ164" s="115" t="s">
        <v>3928</v>
      </c>
      <c r="AK164" s="115" t="s">
        <v>22</v>
      </c>
      <c r="AL164" s="128"/>
      <c r="AM164" s="115" t="s">
        <v>22</v>
      </c>
      <c r="AN164" s="128"/>
      <c r="AO164" s="129"/>
      <c r="AP164" s="129"/>
      <c r="AQ164" s="129"/>
      <c r="AR164" s="115" t="s">
        <v>22</v>
      </c>
      <c r="AS164" s="115"/>
      <c r="AT164" s="129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9"/>
      <c r="BC164" s="129"/>
      <c r="BD164" s="115" t="s">
        <v>3027</v>
      </c>
      <c r="BE164" s="115"/>
      <c r="BF164" s="115" t="s">
        <v>1244</v>
      </c>
      <c r="BG164" s="115"/>
      <c r="BH164" s="115"/>
      <c r="BI164" s="129"/>
      <c r="BJ164" s="128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9"/>
      <c r="BS164" s="136" t="s">
        <v>3931</v>
      </c>
      <c r="BT164" s="128"/>
      <c r="BU164" s="128" t="s">
        <v>3834</v>
      </c>
      <c r="BV164" s="128" t="str">
        <f>INDEX([1]DATA!$O$10:$O$285,MATCH(B164,[1]DATA!$C$10:$C$285,0))</f>
        <v>V.07.01.03</v>
      </c>
      <c r="BW164" s="128" t="s">
        <v>1311</v>
      </c>
      <c r="BX164" s="128"/>
      <c r="BY164" s="128">
        <v>1</v>
      </c>
      <c r="BZ164" s="128">
        <v>2.34</v>
      </c>
      <c r="CA164" s="128"/>
      <c r="CB164" s="128"/>
      <c r="CC164" s="128" t="s">
        <v>91</v>
      </c>
      <c r="CD164" s="148"/>
      <c r="CE164" s="128"/>
      <c r="CF164" s="137"/>
      <c r="CG164" s="137"/>
      <c r="CH164" s="137"/>
      <c r="CI164" s="137"/>
      <c r="CJ164" s="137"/>
      <c r="CK164" s="137"/>
      <c r="CL164" s="137"/>
      <c r="CM164" s="137"/>
      <c r="CN164" s="137"/>
      <c r="CO164" s="137"/>
      <c r="CP164" s="137"/>
      <c r="CQ164" s="137"/>
      <c r="CR164" s="137"/>
      <c r="CS164" s="137"/>
      <c r="CT164" s="137"/>
      <c r="CU164" s="137"/>
      <c r="CV164" s="137"/>
      <c r="CW164" s="137"/>
      <c r="CX164" s="136" t="s">
        <v>3033</v>
      </c>
      <c r="CY164" s="164"/>
      <c r="CZ164" s="128"/>
      <c r="DA164" s="128" t="s">
        <v>4443</v>
      </c>
    </row>
    <row r="165" spans="1:106" s="139" customFormat="1" ht="46.8" x14ac:dyDescent="0.3">
      <c r="A165" s="126" t="s">
        <v>1172</v>
      </c>
      <c r="B165" s="127" t="s">
        <v>463</v>
      </c>
      <c r="C165" s="128" t="s">
        <v>1245</v>
      </c>
      <c r="D165" s="128"/>
      <c r="E165" s="128"/>
      <c r="F165" s="128" t="s">
        <v>1245</v>
      </c>
      <c r="G165" s="115" t="s">
        <v>54</v>
      </c>
      <c r="H165" s="128" t="str">
        <f t="shared" si="15"/>
        <v>03</v>
      </c>
      <c r="I165" s="128" t="str">
        <f t="shared" si="16"/>
        <v>01</v>
      </c>
      <c r="J165" s="128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9"/>
      <c r="O165" s="133" t="s">
        <v>2713</v>
      </c>
      <c r="P165" s="131" t="s">
        <v>3128</v>
      </c>
      <c r="Q165" s="133" t="s">
        <v>1498</v>
      </c>
      <c r="R165" s="133" t="s">
        <v>3318</v>
      </c>
      <c r="S165" s="128" t="s">
        <v>3101</v>
      </c>
      <c r="T165" s="129"/>
      <c r="U165" s="128" t="s">
        <v>3406</v>
      </c>
      <c r="V165" s="133" t="s">
        <v>2714</v>
      </c>
      <c r="W165" s="129"/>
      <c r="X165" s="133" t="s">
        <v>2715</v>
      </c>
      <c r="Y165" s="141" t="s">
        <v>2716</v>
      </c>
      <c r="Z165" s="128" t="s">
        <v>3646</v>
      </c>
      <c r="AA165" s="129"/>
      <c r="AB165" s="134" t="s">
        <v>246</v>
      </c>
      <c r="AC165" s="115" t="s">
        <v>35</v>
      </c>
      <c r="AD165" s="134" t="s">
        <v>220</v>
      </c>
      <c r="AE165" s="134" t="str">
        <f t="shared" si="13"/>
        <v>2008</v>
      </c>
      <c r="AF165" s="135">
        <f t="shared" si="14"/>
        <v>11</v>
      </c>
      <c r="AG165" s="115" t="s">
        <v>25</v>
      </c>
      <c r="AH165" s="129"/>
      <c r="AI165" s="134" t="s">
        <v>246</v>
      </c>
      <c r="AJ165" s="115" t="s">
        <v>3928</v>
      </c>
      <c r="AK165" s="115" t="s">
        <v>22</v>
      </c>
      <c r="AL165" s="128"/>
      <c r="AM165" s="115" t="s">
        <v>22</v>
      </c>
      <c r="AN165" s="128"/>
      <c r="AO165" s="129"/>
      <c r="AP165" s="129"/>
      <c r="AQ165" s="129"/>
      <c r="AR165" s="115" t="s">
        <v>22</v>
      </c>
      <c r="AS165" s="115"/>
      <c r="AT165" s="129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9"/>
      <c r="BC165" s="129"/>
      <c r="BD165" s="115" t="s">
        <v>1248</v>
      </c>
      <c r="BE165" s="115"/>
      <c r="BF165" s="115" t="s">
        <v>1248</v>
      </c>
      <c r="BG165" s="115"/>
      <c r="BH165" s="115"/>
      <c r="BI165" s="129"/>
      <c r="BJ165" s="128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9"/>
      <c r="BS165" s="115" t="s">
        <v>3933</v>
      </c>
      <c r="BT165" s="128"/>
      <c r="BU165" s="128" t="s">
        <v>50</v>
      </c>
      <c r="BV165" s="128" t="str">
        <f>INDEX([1]DATA!$O$10:$O$285,MATCH(B165,[1]DATA!$C$10:$C$285,0))</f>
        <v>V.07.01.03</v>
      </c>
      <c r="BW165" s="128" t="s">
        <v>1311</v>
      </c>
      <c r="BX165" s="128"/>
      <c r="BY165" s="128">
        <v>7</v>
      </c>
      <c r="BZ165" s="128">
        <v>4.32</v>
      </c>
      <c r="CA165" s="128"/>
      <c r="CB165" s="128"/>
      <c r="CC165" s="128" t="s">
        <v>91</v>
      </c>
      <c r="CD165" s="128"/>
      <c r="CE165" s="128"/>
      <c r="CF165" s="137"/>
      <c r="CG165" s="137"/>
      <c r="CH165" s="137"/>
      <c r="CI165" s="137"/>
      <c r="CJ165" s="137"/>
      <c r="CK165" s="137"/>
      <c r="CL165" s="137"/>
      <c r="CM165" s="137"/>
      <c r="CN165" s="137"/>
      <c r="CO165" s="137"/>
      <c r="CP165" s="137"/>
      <c r="CQ165" s="137"/>
      <c r="CR165" s="137"/>
      <c r="CS165" s="137"/>
      <c r="CT165" s="137"/>
      <c r="CU165" s="137"/>
      <c r="CV165" s="137"/>
      <c r="CW165" s="137"/>
      <c r="CX165" s="136" t="s">
        <v>3034</v>
      </c>
      <c r="CY165" s="164"/>
      <c r="CZ165" s="128"/>
      <c r="DA165" s="128" t="s">
        <v>4443</v>
      </c>
    </row>
    <row r="166" spans="1:106" s="139" customFormat="1" ht="78" x14ac:dyDescent="0.3">
      <c r="A166" s="126" t="s">
        <v>1173</v>
      </c>
      <c r="B166" s="127" t="s">
        <v>510</v>
      </c>
      <c r="C166" s="128" t="s">
        <v>1245</v>
      </c>
      <c r="D166" s="128"/>
      <c r="E166" s="128"/>
      <c r="F166" s="128" t="s">
        <v>1245</v>
      </c>
      <c r="G166" s="115" t="s">
        <v>54</v>
      </c>
      <c r="H166" s="128" t="str">
        <f t="shared" si="15"/>
        <v>03</v>
      </c>
      <c r="I166" s="128" t="str">
        <f t="shared" si="16"/>
        <v>12</v>
      </c>
      <c r="J166" s="128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9"/>
      <c r="O166" s="130" t="s">
        <v>3129</v>
      </c>
      <c r="P166" s="162" t="s">
        <v>2769</v>
      </c>
      <c r="Q166" s="133" t="s">
        <v>1498</v>
      </c>
      <c r="R166" s="133" t="s">
        <v>3318</v>
      </c>
      <c r="S166" s="128" t="s">
        <v>3101</v>
      </c>
      <c r="T166" s="129"/>
      <c r="U166" s="128" t="s">
        <v>3407</v>
      </c>
      <c r="V166" s="133" t="s">
        <v>2770</v>
      </c>
      <c r="W166" s="129"/>
      <c r="X166" s="133" t="s">
        <v>2771</v>
      </c>
      <c r="Y166" s="133" t="s">
        <v>2772</v>
      </c>
      <c r="Z166" s="128" t="s">
        <v>3647</v>
      </c>
      <c r="AA166" s="129"/>
      <c r="AB166" s="134" t="s">
        <v>43</v>
      </c>
      <c r="AC166" s="115" t="s">
        <v>35</v>
      </c>
      <c r="AD166" s="134" t="s">
        <v>43</v>
      </c>
      <c r="AE166" s="134" t="str">
        <f t="shared" si="13"/>
        <v>2001</v>
      </c>
      <c r="AF166" s="135">
        <f t="shared" si="14"/>
        <v>18</v>
      </c>
      <c r="AG166" s="115" t="s">
        <v>25</v>
      </c>
      <c r="AH166" s="129"/>
      <c r="AI166" s="134" t="s">
        <v>43</v>
      </c>
      <c r="AJ166" s="115" t="s">
        <v>3928</v>
      </c>
      <c r="AK166" s="115" t="s">
        <v>22</v>
      </c>
      <c r="AL166" s="128"/>
      <c r="AM166" s="115" t="s">
        <v>22</v>
      </c>
      <c r="AN166" s="128"/>
      <c r="AO166" s="129"/>
      <c r="AP166" s="129"/>
      <c r="AQ166" s="129"/>
      <c r="AR166" s="115" t="s">
        <v>22</v>
      </c>
      <c r="AS166" s="115"/>
      <c r="AT166" s="129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9"/>
      <c r="BC166" s="129"/>
      <c r="BD166" s="115" t="s">
        <v>1248</v>
      </c>
      <c r="BE166" s="115"/>
      <c r="BF166" s="115" t="s">
        <v>1248</v>
      </c>
      <c r="BG166" s="115"/>
      <c r="BH166" s="115"/>
      <c r="BI166" s="129"/>
      <c r="BJ166" s="128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9"/>
      <c r="BS166" s="115" t="s">
        <v>3931</v>
      </c>
      <c r="BT166" s="128"/>
      <c r="BU166" s="128" t="s">
        <v>3834</v>
      </c>
      <c r="BV166" s="128" t="str">
        <f>INDEX([1]DATA!$O$10:$O$285,MATCH(B166,[1]DATA!$C$10:$C$285,0))</f>
        <v>V.07.01.03</v>
      </c>
      <c r="BW166" s="115" t="s">
        <v>1311</v>
      </c>
      <c r="BX166" s="128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7"/>
      <c r="CG166" s="137"/>
      <c r="CH166" s="137"/>
      <c r="CI166" s="137"/>
      <c r="CJ166" s="137"/>
      <c r="CK166" s="137"/>
      <c r="CL166" s="137"/>
      <c r="CM166" s="137"/>
      <c r="CN166" s="137"/>
      <c r="CO166" s="137"/>
      <c r="CP166" s="137"/>
      <c r="CQ166" s="137"/>
      <c r="CR166" s="137"/>
      <c r="CS166" s="137"/>
      <c r="CT166" s="137"/>
      <c r="CU166" s="137"/>
      <c r="CV166" s="137"/>
      <c r="CW166" s="137"/>
      <c r="CX166" s="115" t="s">
        <v>1486</v>
      </c>
      <c r="CY166" s="164"/>
      <c r="CZ166" s="128"/>
      <c r="DA166" s="128" t="s">
        <v>4443</v>
      </c>
    </row>
    <row r="167" spans="1:106" s="139" customFormat="1" ht="78" x14ac:dyDescent="0.3">
      <c r="A167" s="126" t="s">
        <v>1174</v>
      </c>
      <c r="B167" s="127" t="s">
        <v>163</v>
      </c>
      <c r="C167" s="129"/>
      <c r="D167" s="129"/>
      <c r="E167" s="128" t="s">
        <v>1245</v>
      </c>
      <c r="F167" s="128" t="s">
        <v>1245</v>
      </c>
      <c r="G167" s="115" t="s">
        <v>54</v>
      </c>
      <c r="H167" s="128" t="str">
        <f t="shared" si="15"/>
        <v>08</v>
      </c>
      <c r="I167" s="128" t="str">
        <f t="shared" si="16"/>
        <v>02</v>
      </c>
      <c r="J167" s="128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9"/>
      <c r="O167" s="133" t="s">
        <v>2732</v>
      </c>
      <c r="P167" s="162" t="s">
        <v>2733</v>
      </c>
      <c r="Q167" s="133" t="s">
        <v>1498</v>
      </c>
      <c r="R167" s="133" t="s">
        <v>3318</v>
      </c>
      <c r="S167" s="128" t="s">
        <v>3101</v>
      </c>
      <c r="T167" s="129"/>
      <c r="U167" s="128" t="s">
        <v>1353</v>
      </c>
      <c r="V167" s="133" t="s">
        <v>2734</v>
      </c>
      <c r="W167" s="129"/>
      <c r="X167" s="133" t="s">
        <v>2735</v>
      </c>
      <c r="Y167" s="133" t="s">
        <v>2736</v>
      </c>
      <c r="Z167" s="128" t="s">
        <v>3552</v>
      </c>
      <c r="AA167" s="129"/>
      <c r="AB167" s="134" t="s">
        <v>194</v>
      </c>
      <c r="AC167" s="115" t="s">
        <v>35</v>
      </c>
      <c r="AD167" s="134" t="s">
        <v>194</v>
      </c>
      <c r="AE167" s="134" t="str">
        <f t="shared" si="13"/>
        <v>2003</v>
      </c>
      <c r="AF167" s="135">
        <f t="shared" si="14"/>
        <v>16</v>
      </c>
      <c r="AG167" s="115" t="s">
        <v>25</v>
      </c>
      <c r="AH167" s="129"/>
      <c r="AI167" s="134" t="s">
        <v>194</v>
      </c>
      <c r="AJ167" s="115" t="s">
        <v>3925</v>
      </c>
      <c r="AK167" s="115" t="s">
        <v>22</v>
      </c>
      <c r="AL167" s="128"/>
      <c r="AM167" s="115" t="s">
        <v>22</v>
      </c>
      <c r="AN167" s="128"/>
      <c r="AO167" s="129"/>
      <c r="AP167" s="129"/>
      <c r="AQ167" s="129"/>
      <c r="AR167" s="134" t="s">
        <v>120</v>
      </c>
      <c r="AS167" s="134" t="s">
        <v>1245</v>
      </c>
      <c r="AT167" s="129"/>
      <c r="AU167" s="115" t="s">
        <v>28</v>
      </c>
      <c r="AV167" s="115" t="s">
        <v>29</v>
      </c>
      <c r="AW167" s="136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6" t="s">
        <v>3976</v>
      </c>
      <c r="BA167" s="115"/>
      <c r="BB167" s="129"/>
      <c r="BC167" s="129"/>
      <c r="BD167" s="128" t="s">
        <v>3004</v>
      </c>
      <c r="BE167" s="126"/>
      <c r="BF167" s="128"/>
      <c r="BG167" s="128"/>
      <c r="BH167" s="128"/>
      <c r="BI167" s="129"/>
      <c r="BJ167" s="128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9"/>
      <c r="BS167" s="115" t="s">
        <v>3933</v>
      </c>
      <c r="BT167" s="128"/>
      <c r="BU167" s="128"/>
      <c r="BV167" s="128" t="str">
        <f>INDEX([1]DATA!$O$10:$O$285,MATCH(B167,[1]DATA!$C$10:$C$285,0))</f>
        <v>V.07.01.03</v>
      </c>
      <c r="BW167" s="115" t="s">
        <v>1311</v>
      </c>
      <c r="BX167" s="128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7"/>
      <c r="CG167" s="137"/>
      <c r="CH167" s="137"/>
      <c r="CI167" s="137"/>
      <c r="CJ167" s="137"/>
      <c r="CK167" s="137"/>
      <c r="CL167" s="137"/>
      <c r="CM167" s="137"/>
      <c r="CN167" s="137"/>
      <c r="CO167" s="137"/>
      <c r="CP167" s="137"/>
      <c r="CQ167" s="137"/>
      <c r="CR167" s="137"/>
      <c r="CS167" s="137"/>
      <c r="CT167" s="137"/>
      <c r="CU167" s="137"/>
      <c r="CV167" s="137"/>
      <c r="CW167" s="137"/>
      <c r="CX167" s="115" t="s">
        <v>1321</v>
      </c>
      <c r="CZ167" s="128"/>
      <c r="DA167" s="128" t="s">
        <v>4443</v>
      </c>
      <c r="DB167" s="139" t="s">
        <v>4443</v>
      </c>
    </row>
    <row r="168" spans="1:106" s="139" customFormat="1" ht="46.8" x14ac:dyDescent="0.3">
      <c r="A168" s="126" t="s">
        <v>1175</v>
      </c>
      <c r="B168" s="127" t="s">
        <v>614</v>
      </c>
      <c r="C168" s="129"/>
      <c r="D168" s="129"/>
      <c r="E168" s="128" t="s">
        <v>1245</v>
      </c>
      <c r="F168" s="128" t="s">
        <v>1245</v>
      </c>
      <c r="G168" s="115" t="s">
        <v>54</v>
      </c>
      <c r="H168" s="128" t="str">
        <f t="shared" si="15"/>
        <v>05</v>
      </c>
      <c r="I168" s="128" t="str">
        <f t="shared" si="16"/>
        <v>01</v>
      </c>
      <c r="J168" s="128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9"/>
      <c r="O168" s="133" t="s">
        <v>2435</v>
      </c>
      <c r="P168" s="147" t="s">
        <v>2436</v>
      </c>
      <c r="Q168" s="133" t="s">
        <v>2437</v>
      </c>
      <c r="R168" s="133" t="s">
        <v>3318</v>
      </c>
      <c r="S168" s="128" t="s">
        <v>3320</v>
      </c>
      <c r="T168" s="129"/>
      <c r="U168" s="128" t="s">
        <v>3361</v>
      </c>
      <c r="V168" s="133" t="s">
        <v>2438</v>
      </c>
      <c r="W168" s="129"/>
      <c r="X168" s="133" t="s">
        <v>2439</v>
      </c>
      <c r="Y168" s="133" t="s">
        <v>2440</v>
      </c>
      <c r="Z168" s="128" t="s">
        <v>3571</v>
      </c>
      <c r="AA168" s="129"/>
      <c r="AB168" s="134" t="s">
        <v>142</v>
      </c>
      <c r="AC168" s="115" t="s">
        <v>35</v>
      </c>
      <c r="AD168" s="134" t="s">
        <v>142</v>
      </c>
      <c r="AE168" s="134" t="str">
        <f t="shared" si="13"/>
        <v>2009</v>
      </c>
      <c r="AF168" s="135">
        <f t="shared" si="14"/>
        <v>10</v>
      </c>
      <c r="AG168" s="115" t="s">
        <v>104</v>
      </c>
      <c r="AH168" s="129"/>
      <c r="AI168" s="134" t="s">
        <v>142</v>
      </c>
      <c r="AJ168" s="115" t="s">
        <v>3925</v>
      </c>
      <c r="AK168" s="115" t="s">
        <v>22</v>
      </c>
      <c r="AL168" s="128"/>
      <c r="AM168" s="115" t="s">
        <v>22</v>
      </c>
      <c r="AN168" s="128"/>
      <c r="AO168" s="129"/>
      <c r="AP168" s="129"/>
      <c r="AQ168" s="129"/>
      <c r="AR168" s="115" t="s">
        <v>22</v>
      </c>
      <c r="AS168" s="115"/>
      <c r="AT168" s="129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6" t="s">
        <v>3978</v>
      </c>
      <c r="BA168" s="115"/>
      <c r="BB168" s="129"/>
      <c r="BC168" s="129"/>
      <c r="BD168" s="128" t="s">
        <v>1325</v>
      </c>
      <c r="BE168" s="128"/>
      <c r="BF168" s="128"/>
      <c r="BG168" s="128"/>
      <c r="BH168" s="128"/>
      <c r="BI168" s="129"/>
      <c r="BJ168" s="128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9"/>
      <c r="BS168" s="128" t="s">
        <v>3933</v>
      </c>
      <c r="BT168" s="128"/>
      <c r="BU168" s="128"/>
      <c r="BV168" s="128" t="str">
        <f>INDEX([1]DATA!$O$10:$O$285,MATCH(B168,[1]DATA!$C$10:$C$285,0))</f>
        <v>V.07.01.03</v>
      </c>
      <c r="BW168" s="115" t="s">
        <v>1311</v>
      </c>
      <c r="BX168" s="128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7"/>
      <c r="CG168" s="137"/>
      <c r="CH168" s="137"/>
      <c r="CI168" s="137"/>
      <c r="CJ168" s="137"/>
      <c r="CK168" s="137"/>
      <c r="CL168" s="137"/>
      <c r="CM168" s="137"/>
      <c r="CN168" s="137"/>
      <c r="CO168" s="137"/>
      <c r="CP168" s="137"/>
      <c r="CQ168" s="137"/>
      <c r="CR168" s="137"/>
      <c r="CS168" s="137"/>
      <c r="CT168" s="137"/>
      <c r="CU168" s="137"/>
      <c r="CV168" s="137"/>
      <c r="CW168" s="137"/>
      <c r="CX168" s="128" t="s">
        <v>79</v>
      </c>
      <c r="CZ168" s="128"/>
      <c r="DA168" s="128" t="s">
        <v>4443</v>
      </c>
    </row>
    <row r="169" spans="1:106" s="205" customFormat="1" ht="39.6" customHeight="1" x14ac:dyDescent="0.35">
      <c r="A169" s="61"/>
      <c r="B169" s="247" t="s">
        <v>4461</v>
      </c>
      <c r="C169" s="247"/>
      <c r="D169" s="247"/>
      <c r="E169" s="247"/>
      <c r="F169" s="247"/>
      <c r="G169" s="247"/>
      <c r="H169" s="247"/>
      <c r="I169" s="247"/>
      <c r="J169" s="247"/>
      <c r="K169" s="247"/>
      <c r="L169" s="24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246" t="s">
        <v>3974</v>
      </c>
      <c r="AV169" s="246"/>
      <c r="AW169" s="246"/>
      <c r="AX169" s="246"/>
      <c r="AY169" s="246"/>
      <c r="AZ169" s="246"/>
      <c r="BA169" s="246"/>
      <c r="BB169" s="246"/>
      <c r="BC169" s="246"/>
      <c r="BD169" s="246"/>
      <c r="BE169" s="246"/>
      <c r="BF169" s="246"/>
      <c r="BG169" s="246"/>
      <c r="BH169" s="246"/>
      <c r="BI169" s="246"/>
      <c r="BJ169" s="246"/>
      <c r="BK169" s="246"/>
      <c r="BL169" s="246"/>
      <c r="BM169" s="246"/>
      <c r="BN169" s="246"/>
      <c r="BO169" s="246"/>
      <c r="BP169" s="246"/>
      <c r="BQ169" s="246"/>
      <c r="BR169" s="246"/>
      <c r="BS169" s="246"/>
      <c r="BT169" s="246"/>
      <c r="BU169" s="246"/>
      <c r="BV169" s="246"/>
      <c r="BW169" s="246"/>
      <c r="BX169" s="246"/>
      <c r="BY169" s="246"/>
      <c r="BZ169" s="246"/>
      <c r="CA169" s="246"/>
      <c r="CB169" s="246"/>
      <c r="CC169" s="246"/>
      <c r="CD169" s="246"/>
      <c r="CE169" s="246"/>
      <c r="CF169" s="246"/>
      <c r="CG169" s="246"/>
      <c r="CH169" s="246"/>
      <c r="CI169" s="246"/>
      <c r="CJ169" s="246"/>
      <c r="CK169" s="246"/>
      <c r="CL169" s="246"/>
      <c r="CM169" s="246"/>
      <c r="CN169" s="246"/>
      <c r="CO169" s="246"/>
      <c r="CP169" s="246"/>
      <c r="CQ169" s="246"/>
      <c r="CR169" s="246"/>
      <c r="CS169" s="246"/>
      <c r="CT169" s="246"/>
      <c r="CU169" s="246"/>
      <c r="CV169" s="246"/>
      <c r="CW169" s="246"/>
      <c r="CX169" s="246"/>
      <c r="CY169" s="246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245" t="s">
        <v>106</v>
      </c>
      <c r="C174" s="245"/>
      <c r="D174" s="245"/>
      <c r="E174" s="245"/>
      <c r="F174" s="245"/>
      <c r="G174" s="245"/>
      <c r="H174" s="245"/>
      <c r="I174" s="245"/>
      <c r="J174" s="245"/>
      <c r="K174" s="245"/>
      <c r="L174" s="245"/>
      <c r="AJ174" s="27"/>
      <c r="AN174" s="2"/>
      <c r="AU174" s="245" t="s">
        <v>19</v>
      </c>
      <c r="AV174" s="245"/>
      <c r="AW174" s="245"/>
      <c r="AX174" s="245"/>
      <c r="AY174" s="245"/>
      <c r="AZ174" s="245"/>
      <c r="BA174" s="245"/>
      <c r="BB174" s="245"/>
      <c r="BC174" s="245"/>
      <c r="BD174" s="245"/>
      <c r="BE174" s="245"/>
      <c r="BF174" s="245"/>
      <c r="BG174" s="245"/>
      <c r="BH174" s="245"/>
      <c r="BI174" s="245"/>
      <c r="BJ174" s="245"/>
      <c r="BK174" s="245"/>
      <c r="BL174" s="245"/>
      <c r="BM174" s="245"/>
      <c r="BN174" s="245"/>
      <c r="BO174" s="245"/>
      <c r="BP174" s="245"/>
      <c r="BQ174" s="245"/>
      <c r="BR174" s="245"/>
      <c r="BS174" s="245"/>
      <c r="BT174" s="245"/>
      <c r="BU174" s="245"/>
      <c r="BV174" s="245"/>
      <c r="BW174" s="245"/>
      <c r="BX174" s="245"/>
      <c r="BY174" s="245"/>
      <c r="BZ174" s="245"/>
      <c r="CA174" s="245"/>
      <c r="CB174" s="245"/>
      <c r="CC174" s="245"/>
      <c r="CD174" s="245"/>
      <c r="CE174" s="245"/>
      <c r="CF174" s="245"/>
      <c r="CG174" s="245"/>
      <c r="CH174" s="245"/>
      <c r="CI174" s="245"/>
      <c r="CJ174" s="245"/>
      <c r="CK174" s="245"/>
      <c r="CL174" s="245"/>
      <c r="CM174" s="245"/>
      <c r="CN174" s="245"/>
      <c r="CO174" s="245"/>
      <c r="CP174" s="245"/>
      <c r="CQ174" s="245"/>
      <c r="CR174" s="245"/>
      <c r="CS174" s="245"/>
      <c r="CT174" s="245"/>
      <c r="CU174" s="245"/>
      <c r="CV174" s="245"/>
      <c r="CW174" s="245"/>
      <c r="CX174" s="245"/>
      <c r="CY174" s="213"/>
      <c r="CZ174" s="213"/>
      <c r="DA174" s="213"/>
    </row>
    <row r="175" spans="1:106" s="178" customFormat="1" ht="39.6" customHeight="1" x14ac:dyDescent="0.35">
      <c r="A175" s="171"/>
      <c r="B175" s="171"/>
      <c r="C175" s="171"/>
      <c r="D175" s="171"/>
      <c r="E175" s="171"/>
      <c r="F175" s="172"/>
      <c r="G175" s="173"/>
      <c r="H175" s="171"/>
      <c r="I175" s="173"/>
      <c r="J175" s="173"/>
      <c r="K175" s="173"/>
      <c r="L175" s="171"/>
      <c r="M175" s="173"/>
      <c r="N175" s="174"/>
      <c r="O175" s="173"/>
      <c r="P175" s="175"/>
      <c r="Q175" s="176"/>
      <c r="R175" s="177"/>
      <c r="S175" s="175"/>
      <c r="T175" s="172"/>
      <c r="U175" s="175"/>
      <c r="AM175" s="179"/>
      <c r="AW175" s="248"/>
      <c r="AX175" s="248"/>
      <c r="AY175" s="248"/>
      <c r="AZ175" s="248"/>
      <c r="BA175" s="248"/>
      <c r="BB175" s="248"/>
      <c r="BC175" s="248"/>
      <c r="BD175" s="248"/>
      <c r="BE175" s="248"/>
      <c r="BF175" s="248"/>
      <c r="BG175" s="248"/>
      <c r="BH175" s="248"/>
      <c r="BI175" s="248"/>
      <c r="BJ175" s="248"/>
      <c r="BK175" s="248"/>
      <c r="BL175" s="248"/>
      <c r="BM175" s="248"/>
      <c r="BN175" s="248"/>
      <c r="BO175" s="248"/>
      <c r="BP175" s="248"/>
      <c r="BQ175" s="248"/>
      <c r="BR175" s="248"/>
      <c r="BS175" s="248"/>
      <c r="BT175" s="248"/>
      <c r="BU175" s="248"/>
      <c r="BV175" s="248"/>
      <c r="BW175" s="248"/>
      <c r="BX175" s="248"/>
      <c r="BY175" s="248"/>
      <c r="BZ175" s="248"/>
      <c r="CA175" s="248"/>
      <c r="CB175" s="248"/>
      <c r="CC175" s="248"/>
      <c r="CD175" s="248"/>
      <c r="CE175" s="248"/>
      <c r="CF175" s="248"/>
      <c r="CG175" s="248"/>
      <c r="CH175" s="248"/>
      <c r="CI175" s="248"/>
      <c r="CJ175" s="248"/>
      <c r="CK175" s="248"/>
      <c r="CL175" s="248"/>
      <c r="CM175" s="248"/>
      <c r="CN175" s="248"/>
      <c r="CO175" s="248"/>
      <c r="CP175" s="248"/>
      <c r="CQ175" s="248"/>
      <c r="CR175" s="248"/>
      <c r="CS175" s="248"/>
      <c r="CT175" s="248"/>
      <c r="CU175" s="248"/>
      <c r="CV175" s="248"/>
      <c r="CW175" s="248"/>
      <c r="CX175" s="248"/>
      <c r="CY175" s="248"/>
      <c r="CZ175" s="248"/>
      <c r="DA175" s="248"/>
    </row>
    <row r="176" spans="1:106" s="139" customFormat="1" x14ac:dyDescent="0.3">
      <c r="A176" s="180"/>
      <c r="C176" s="180"/>
      <c r="D176" s="180"/>
      <c r="E176" s="180"/>
      <c r="F176" s="180"/>
      <c r="Y176" s="181"/>
      <c r="AL176" s="180"/>
      <c r="AN176" s="180"/>
      <c r="BT176" s="182"/>
      <c r="BU176" s="182"/>
      <c r="BX176" s="180"/>
    </row>
    <row r="177" spans="1:76" s="139" customFormat="1" x14ac:dyDescent="0.3">
      <c r="A177" s="180"/>
      <c r="C177" s="180"/>
      <c r="D177" s="180"/>
      <c r="E177" s="180"/>
      <c r="F177" s="180"/>
      <c r="Y177" s="181"/>
      <c r="AL177" s="180"/>
      <c r="AN177" s="180"/>
      <c r="BT177" s="182"/>
      <c r="BU177" s="182"/>
      <c r="BX177" s="180"/>
    </row>
    <row r="178" spans="1:76" s="139" customFormat="1" x14ac:dyDescent="0.3">
      <c r="A178" s="180"/>
      <c r="C178" s="180"/>
      <c r="D178" s="180"/>
      <c r="E178" s="180"/>
      <c r="F178" s="180"/>
      <c r="Y178" s="181"/>
      <c r="AL178" s="180"/>
      <c r="AN178" s="180"/>
      <c r="BT178" s="182"/>
      <c r="BU178" s="182"/>
      <c r="BX178" s="180"/>
    </row>
    <row r="179" spans="1:76" s="139" customFormat="1" x14ac:dyDescent="0.3">
      <c r="A179" s="180"/>
      <c r="C179" s="180"/>
      <c r="D179" s="180"/>
      <c r="E179" s="180"/>
      <c r="F179" s="180"/>
      <c r="Y179" s="181"/>
      <c r="AL179" s="180"/>
      <c r="AN179" s="180"/>
      <c r="BT179" s="182"/>
      <c r="BU179" s="182"/>
      <c r="BX179" s="180"/>
    </row>
    <row r="180" spans="1:76" s="139" customFormat="1" x14ac:dyDescent="0.3">
      <c r="A180" s="180"/>
      <c r="C180" s="180"/>
      <c r="D180" s="180"/>
      <c r="E180" s="180"/>
      <c r="F180" s="180"/>
      <c r="Y180" s="181"/>
      <c r="AL180" s="180"/>
      <c r="AN180" s="180"/>
      <c r="BT180" s="182"/>
      <c r="BU180" s="182"/>
      <c r="BX180" s="180"/>
    </row>
    <row r="181" spans="1:76" s="139" customFormat="1" x14ac:dyDescent="0.3">
      <c r="A181" s="180"/>
      <c r="C181" s="180"/>
      <c r="D181" s="180"/>
      <c r="E181" s="180"/>
      <c r="F181" s="180"/>
      <c r="Y181" s="181"/>
      <c r="AL181" s="180"/>
      <c r="AN181" s="180"/>
      <c r="BT181" s="182"/>
      <c r="BU181" s="182"/>
      <c r="BX181" s="180"/>
    </row>
    <row r="182" spans="1:76" s="139" customFormat="1" x14ac:dyDescent="0.3">
      <c r="A182" s="180"/>
      <c r="C182" s="180"/>
      <c r="D182" s="180"/>
      <c r="E182" s="180"/>
      <c r="F182" s="180"/>
      <c r="Y182" s="181"/>
      <c r="AL182" s="180"/>
      <c r="AN182" s="180"/>
      <c r="BT182" s="182"/>
      <c r="BU182" s="182"/>
      <c r="BX182" s="180"/>
    </row>
    <row r="183" spans="1:76" s="139" customFormat="1" x14ac:dyDescent="0.3">
      <c r="A183" s="180"/>
      <c r="C183" s="180"/>
      <c r="D183" s="180"/>
      <c r="E183" s="180"/>
      <c r="F183" s="180"/>
      <c r="Y183" s="181"/>
      <c r="AL183" s="180"/>
      <c r="AN183" s="180"/>
      <c r="BT183" s="182"/>
      <c r="BU183" s="182"/>
      <c r="BX183" s="180"/>
    </row>
    <row r="184" spans="1:76" s="139" customFormat="1" x14ac:dyDescent="0.3">
      <c r="A184" s="180"/>
      <c r="C184" s="180"/>
      <c r="D184" s="180"/>
      <c r="E184" s="180"/>
      <c r="F184" s="180"/>
      <c r="Y184" s="181"/>
      <c r="AL184" s="180"/>
      <c r="AN184" s="180"/>
      <c r="BT184" s="182"/>
      <c r="BU184" s="182"/>
      <c r="BX184" s="180"/>
    </row>
    <row r="185" spans="1:76" s="139" customFormat="1" x14ac:dyDescent="0.3">
      <c r="A185" s="180"/>
      <c r="C185" s="180"/>
      <c r="D185" s="180"/>
      <c r="E185" s="180"/>
      <c r="F185" s="180"/>
      <c r="Y185" s="181"/>
      <c r="AL185" s="180"/>
      <c r="AN185" s="180"/>
      <c r="BT185" s="182"/>
      <c r="BU185" s="182"/>
      <c r="BX185" s="180"/>
    </row>
    <row r="186" spans="1:76" s="139" customFormat="1" x14ac:dyDescent="0.3">
      <c r="A186" s="180"/>
      <c r="C186" s="180"/>
      <c r="D186" s="180"/>
      <c r="E186" s="180"/>
      <c r="F186" s="180"/>
      <c r="Y186" s="181"/>
      <c r="AL186" s="180"/>
      <c r="AN186" s="180"/>
      <c r="BT186" s="182"/>
      <c r="BU186" s="182"/>
      <c r="BX186" s="180"/>
    </row>
    <row r="187" spans="1:76" s="139" customFormat="1" x14ac:dyDescent="0.3">
      <c r="A187" s="180"/>
      <c r="C187" s="180"/>
      <c r="D187" s="180"/>
      <c r="E187" s="180"/>
      <c r="F187" s="180"/>
      <c r="Y187" s="181"/>
      <c r="AL187" s="180"/>
      <c r="AN187" s="180"/>
      <c r="BT187" s="182"/>
      <c r="BU187" s="182"/>
      <c r="BX187" s="180"/>
    </row>
    <row r="188" spans="1:76" s="139" customFormat="1" x14ac:dyDescent="0.3">
      <c r="A188" s="180"/>
      <c r="C188" s="180"/>
      <c r="D188" s="180"/>
      <c r="E188" s="180"/>
      <c r="F188" s="180"/>
      <c r="Y188" s="181"/>
      <c r="AL188" s="180"/>
      <c r="AN188" s="180"/>
      <c r="BT188" s="182"/>
      <c r="BU188" s="182"/>
      <c r="BX188" s="180"/>
    </row>
    <row r="189" spans="1:76" s="139" customFormat="1" x14ac:dyDescent="0.3">
      <c r="A189" s="180"/>
      <c r="C189" s="180"/>
      <c r="D189" s="180"/>
      <c r="E189" s="180"/>
      <c r="F189" s="180"/>
      <c r="Y189" s="181"/>
      <c r="AL189" s="180"/>
      <c r="AN189" s="180"/>
      <c r="BT189" s="182"/>
      <c r="BU189" s="182"/>
      <c r="BX189" s="180"/>
    </row>
    <row r="190" spans="1:76" s="139" customFormat="1" x14ac:dyDescent="0.3">
      <c r="A190" s="180"/>
      <c r="C190" s="180"/>
      <c r="D190" s="180"/>
      <c r="E190" s="180"/>
      <c r="F190" s="180"/>
      <c r="Y190" s="181"/>
      <c r="AL190" s="180"/>
      <c r="AN190" s="180"/>
      <c r="BT190" s="182"/>
      <c r="BU190" s="182"/>
      <c r="BX190" s="180"/>
    </row>
    <row r="191" spans="1:76" s="139" customFormat="1" x14ac:dyDescent="0.3">
      <c r="A191" s="180"/>
      <c r="C191" s="180"/>
      <c r="D191" s="180"/>
      <c r="E191" s="180"/>
      <c r="F191" s="180"/>
      <c r="Y191" s="181"/>
      <c r="AL191" s="180"/>
      <c r="AN191" s="180"/>
      <c r="BT191" s="182"/>
      <c r="BU191" s="182"/>
      <c r="BX191" s="180"/>
    </row>
    <row r="192" spans="1:76" s="139" customFormat="1" x14ac:dyDescent="0.3">
      <c r="A192" s="180"/>
      <c r="C192" s="180"/>
      <c r="D192" s="180"/>
      <c r="E192" s="180"/>
      <c r="F192" s="180"/>
      <c r="Y192" s="181"/>
      <c r="AL192" s="180"/>
      <c r="AN192" s="180"/>
      <c r="BT192" s="182"/>
      <c r="BU192" s="182"/>
      <c r="BX192" s="180"/>
    </row>
    <row r="193" spans="1:76" s="139" customFormat="1" x14ac:dyDescent="0.3">
      <c r="A193" s="180"/>
      <c r="C193" s="180"/>
      <c r="D193" s="180"/>
      <c r="E193" s="180"/>
      <c r="F193" s="180"/>
      <c r="Y193" s="181"/>
      <c r="AL193" s="180"/>
      <c r="AN193" s="180"/>
      <c r="BT193" s="182"/>
      <c r="BU193" s="182"/>
      <c r="BX193" s="180"/>
    </row>
    <row r="194" spans="1:76" s="139" customFormat="1" x14ac:dyDescent="0.3">
      <c r="A194" s="180"/>
      <c r="C194" s="180"/>
      <c r="D194" s="180"/>
      <c r="E194" s="180"/>
      <c r="F194" s="180"/>
      <c r="Y194" s="181"/>
      <c r="AL194" s="180"/>
      <c r="AN194" s="180"/>
      <c r="BT194" s="182"/>
      <c r="BU194" s="182"/>
      <c r="BX194" s="180"/>
    </row>
    <row r="195" spans="1:76" s="139" customFormat="1" x14ac:dyDescent="0.3">
      <c r="A195" s="180"/>
      <c r="C195" s="180"/>
      <c r="D195" s="180"/>
      <c r="E195" s="180"/>
      <c r="F195" s="180"/>
      <c r="Y195" s="181"/>
      <c r="AL195" s="180"/>
      <c r="AN195" s="180"/>
      <c r="BT195" s="182"/>
      <c r="BU195" s="182"/>
      <c r="BX195" s="180"/>
    </row>
    <row r="196" spans="1:76" s="139" customFormat="1" x14ac:dyDescent="0.3">
      <c r="A196" s="180"/>
      <c r="C196" s="180"/>
      <c r="D196" s="180"/>
      <c r="E196" s="180"/>
      <c r="F196" s="180"/>
      <c r="Y196" s="181"/>
      <c r="AL196" s="180"/>
      <c r="AN196" s="180"/>
      <c r="BT196" s="182"/>
      <c r="BU196" s="182"/>
      <c r="BX196" s="180"/>
    </row>
    <row r="197" spans="1:76" s="139" customFormat="1" x14ac:dyDescent="0.3">
      <c r="A197" s="180"/>
      <c r="C197" s="180"/>
      <c r="D197" s="180"/>
      <c r="E197" s="180"/>
      <c r="F197" s="180"/>
      <c r="Y197" s="181"/>
      <c r="AL197" s="180"/>
      <c r="AN197" s="180"/>
      <c r="BT197" s="182"/>
      <c r="BU197" s="182"/>
      <c r="BX197" s="180"/>
    </row>
    <row r="198" spans="1:76" s="139" customFormat="1" x14ac:dyDescent="0.3">
      <c r="A198" s="180"/>
      <c r="C198" s="180"/>
      <c r="D198" s="180"/>
      <c r="E198" s="180"/>
      <c r="F198" s="180"/>
      <c r="Y198" s="181"/>
      <c r="AL198" s="180"/>
      <c r="AN198" s="180"/>
      <c r="BT198" s="182"/>
      <c r="BU198" s="182"/>
      <c r="BX198" s="180"/>
    </row>
    <row r="199" spans="1:76" s="139" customFormat="1" x14ac:dyDescent="0.3">
      <c r="A199" s="180"/>
      <c r="C199" s="180"/>
      <c r="D199" s="180"/>
      <c r="E199" s="180"/>
      <c r="F199" s="180"/>
      <c r="Y199" s="181"/>
      <c r="AL199" s="180"/>
      <c r="AN199" s="180"/>
      <c r="BT199" s="182"/>
      <c r="BU199" s="182"/>
      <c r="BX199" s="180"/>
    </row>
    <row r="200" spans="1:76" s="139" customFormat="1" x14ac:dyDescent="0.3">
      <c r="A200" s="180"/>
      <c r="C200" s="180"/>
      <c r="D200" s="180"/>
      <c r="E200" s="180"/>
      <c r="F200" s="180"/>
      <c r="Y200" s="181"/>
      <c r="AL200" s="180"/>
      <c r="AN200" s="180"/>
      <c r="BT200" s="182"/>
      <c r="BU200" s="182"/>
      <c r="BX200" s="180"/>
    </row>
    <row r="201" spans="1:76" s="139" customFormat="1" x14ac:dyDescent="0.3">
      <c r="A201" s="180"/>
      <c r="C201" s="180"/>
      <c r="D201" s="180"/>
      <c r="E201" s="180"/>
      <c r="F201" s="180"/>
      <c r="Y201" s="181"/>
      <c r="AL201" s="180"/>
      <c r="AN201" s="180"/>
      <c r="BT201" s="182"/>
      <c r="BU201" s="182"/>
      <c r="BX201" s="180"/>
    </row>
    <row r="202" spans="1:76" s="139" customFormat="1" x14ac:dyDescent="0.3">
      <c r="A202" s="180"/>
      <c r="C202" s="180"/>
      <c r="D202" s="180"/>
      <c r="E202" s="180"/>
      <c r="F202" s="180"/>
      <c r="Y202" s="181"/>
      <c r="AL202" s="180"/>
      <c r="AN202" s="180"/>
      <c r="BT202" s="182"/>
      <c r="BU202" s="182"/>
      <c r="BX202" s="180"/>
    </row>
    <row r="203" spans="1:76" s="139" customFormat="1" x14ac:dyDescent="0.3">
      <c r="A203" s="180"/>
      <c r="C203" s="180"/>
      <c r="D203" s="180"/>
      <c r="E203" s="180"/>
      <c r="F203" s="180"/>
      <c r="Y203" s="181"/>
      <c r="AL203" s="180"/>
      <c r="AN203" s="180"/>
      <c r="BT203" s="182"/>
      <c r="BU203" s="182"/>
      <c r="BX203" s="180"/>
    </row>
    <row r="204" spans="1:76" s="139" customFormat="1" x14ac:dyDescent="0.3">
      <c r="A204" s="180"/>
      <c r="C204" s="180"/>
      <c r="D204" s="180"/>
      <c r="E204" s="180"/>
      <c r="F204" s="180"/>
      <c r="Y204" s="181"/>
      <c r="AL204" s="180"/>
      <c r="AN204" s="180"/>
      <c r="BT204" s="182"/>
      <c r="BU204" s="182"/>
      <c r="BX204" s="180"/>
    </row>
    <row r="205" spans="1:76" s="139" customFormat="1" x14ac:dyDescent="0.3">
      <c r="A205" s="180"/>
      <c r="C205" s="180"/>
      <c r="D205" s="180"/>
      <c r="E205" s="180"/>
      <c r="F205" s="180"/>
      <c r="Y205" s="181"/>
      <c r="AL205" s="180"/>
      <c r="AN205" s="180"/>
      <c r="BT205" s="182"/>
      <c r="BU205" s="182"/>
      <c r="BX205" s="180"/>
    </row>
    <row r="206" spans="1:76" s="139" customFormat="1" x14ac:dyDescent="0.3">
      <c r="A206" s="180"/>
      <c r="C206" s="180"/>
      <c r="D206" s="180"/>
      <c r="E206" s="180"/>
      <c r="F206" s="180"/>
      <c r="Y206" s="181"/>
      <c r="AL206" s="180"/>
      <c r="AN206" s="180"/>
      <c r="BT206" s="182"/>
      <c r="BU206" s="182"/>
      <c r="BX206" s="180"/>
    </row>
    <row r="207" spans="1:76" s="139" customFormat="1" x14ac:dyDescent="0.3">
      <c r="A207" s="180"/>
      <c r="C207" s="180"/>
      <c r="D207" s="180"/>
      <c r="E207" s="180"/>
      <c r="F207" s="180"/>
      <c r="Y207" s="181"/>
      <c r="AL207" s="180"/>
      <c r="AN207" s="180"/>
      <c r="BT207" s="182"/>
      <c r="BU207" s="182"/>
      <c r="BX207" s="180"/>
    </row>
    <row r="208" spans="1:76" s="139" customFormat="1" x14ac:dyDescent="0.3">
      <c r="A208" s="180"/>
      <c r="C208" s="180"/>
      <c r="D208" s="180"/>
      <c r="E208" s="180"/>
      <c r="F208" s="180"/>
      <c r="Y208" s="181"/>
      <c r="AL208" s="180"/>
      <c r="AN208" s="180"/>
      <c r="BT208" s="182"/>
      <c r="BU208" s="182"/>
      <c r="BX208" s="180"/>
    </row>
    <row r="209" spans="1:76" s="139" customFormat="1" x14ac:dyDescent="0.3">
      <c r="A209" s="180"/>
      <c r="C209" s="180"/>
      <c r="D209" s="180"/>
      <c r="E209" s="180"/>
      <c r="F209" s="180"/>
      <c r="Y209" s="181"/>
      <c r="AL209" s="180"/>
      <c r="AN209" s="180"/>
      <c r="BT209" s="182"/>
      <c r="BU209" s="182"/>
      <c r="BX209" s="180"/>
    </row>
    <row r="210" spans="1:76" s="139" customFormat="1" x14ac:dyDescent="0.3">
      <c r="A210" s="180"/>
      <c r="C210" s="180"/>
      <c r="D210" s="180"/>
      <c r="E210" s="180"/>
      <c r="F210" s="180"/>
      <c r="Y210" s="181"/>
      <c r="AL210" s="180"/>
      <c r="AN210" s="180"/>
      <c r="BT210" s="182"/>
      <c r="BU210" s="182"/>
      <c r="BX210" s="180"/>
    </row>
    <row r="211" spans="1:76" s="139" customFormat="1" x14ac:dyDescent="0.3">
      <c r="A211" s="180"/>
      <c r="C211" s="180"/>
      <c r="D211" s="180"/>
      <c r="E211" s="180"/>
      <c r="F211" s="180"/>
      <c r="Y211" s="181"/>
      <c r="AL211" s="180"/>
      <c r="AN211" s="180"/>
      <c r="BT211" s="182"/>
      <c r="BU211" s="182"/>
      <c r="BX211" s="180"/>
    </row>
    <row r="212" spans="1:76" s="139" customFormat="1" x14ac:dyDescent="0.3">
      <c r="A212" s="180"/>
      <c r="C212" s="180"/>
      <c r="D212" s="180"/>
      <c r="E212" s="180"/>
      <c r="F212" s="180"/>
      <c r="Y212" s="181"/>
      <c r="AL212" s="180"/>
      <c r="AN212" s="180"/>
      <c r="BT212" s="182"/>
      <c r="BU212" s="182"/>
      <c r="BX212" s="180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241" t="s">
        <v>3972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242" t="s">
        <v>4119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249" t="s">
        <v>3974</v>
      </c>
      <c r="AV53" s="249"/>
      <c r="AW53" s="249"/>
      <c r="AX53" s="249"/>
      <c r="AY53" s="249"/>
      <c r="AZ53" s="249"/>
      <c r="BA53" s="249"/>
      <c r="BB53" s="249"/>
      <c r="BC53" s="249"/>
      <c r="BD53" s="249"/>
      <c r="BE53" s="249"/>
      <c r="BF53" s="249"/>
      <c r="BG53" s="249"/>
      <c r="BH53" s="249"/>
      <c r="BI53" s="249"/>
      <c r="BJ53" s="249"/>
      <c r="BK53" s="249"/>
      <c r="BL53" s="249"/>
      <c r="BM53" s="249"/>
      <c r="BN53" s="249"/>
      <c r="BO53" s="249"/>
      <c r="BP53" s="249"/>
      <c r="BQ53" s="24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R1520"/>
  <sheetViews>
    <sheetView tabSelected="1" topLeftCell="B1" zoomScale="70" zoomScaleNormal="70" zoomScaleSheetLayoutView="90" workbookViewId="0">
      <pane xSplit="1572" ySplit="3144" topLeftCell="AT95" activePane="bottomRight"/>
      <selection activeCell="M1" sqref="M1"/>
      <selection pane="topRight" activeCell="AI5" sqref="AI5"/>
      <selection pane="bottomLeft" activeCell="B98" sqref="A98:XFD98"/>
      <selection pane="bottomRight" activeCell="DG99" sqref="DG99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8" hidden="1" customWidth="1"/>
    <col min="103" max="103" width="10.88671875" style="188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243" t="s">
        <v>3973</v>
      </c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  <c r="DB1" s="254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57"/>
      <c r="Q2" s="57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X2" s="184"/>
      <c r="CY2" s="184"/>
      <c r="DB2" s="257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242" t="s">
        <v>4475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  <c r="CZ3" s="212"/>
      <c r="DA3" s="113"/>
      <c r="DB3" s="255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3" t="s">
        <v>4444</v>
      </c>
      <c r="CY5" s="183" t="s">
        <v>4440</v>
      </c>
      <c r="CZ5" s="1" t="s">
        <v>7</v>
      </c>
      <c r="DA5" s="1" t="s">
        <v>5</v>
      </c>
      <c r="DB5" s="1" t="s">
        <v>4476</v>
      </c>
      <c r="DC5" s="253" t="s">
        <v>4438</v>
      </c>
      <c r="DD5" s="253"/>
      <c r="DE5" s="253"/>
      <c r="DF5" s="253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7" t="s">
        <v>1037</v>
      </c>
      <c r="CY6" s="187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5" t="s">
        <v>4443</v>
      </c>
      <c r="CY7" s="185" t="s">
        <v>4443</v>
      </c>
      <c r="CZ7" s="9" t="s">
        <v>123</v>
      </c>
      <c r="DA7" s="9" t="s">
        <v>123</v>
      </c>
      <c r="DB7" s="258"/>
      <c r="DC7" s="207" t="s">
        <v>4121</v>
      </c>
      <c r="DD7" s="207" t="s">
        <v>4368</v>
      </c>
      <c r="DE7" s="12"/>
      <c r="DF7" s="12"/>
      <c r="DG7" s="9"/>
    </row>
    <row r="8" spans="1:122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5" t="s">
        <v>4443</v>
      </c>
      <c r="CY8" s="185" t="s">
        <v>4443</v>
      </c>
      <c r="CZ8" s="9" t="s">
        <v>51</v>
      </c>
      <c r="DA8" s="9" t="s">
        <v>51</v>
      </c>
      <c r="DB8" s="258"/>
      <c r="DC8" s="207" t="s">
        <v>4122</v>
      </c>
      <c r="DD8" s="207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5" t="s">
        <v>4443</v>
      </c>
      <c r="CY9" s="185" t="s">
        <v>4443</v>
      </c>
      <c r="CZ9" s="9" t="s">
        <v>228</v>
      </c>
      <c r="DA9" s="9" t="s">
        <v>228</v>
      </c>
      <c r="DB9" s="258" t="s">
        <v>4489</v>
      </c>
      <c r="DC9" s="207" t="s">
        <v>4123</v>
      </c>
      <c r="DD9" s="207" t="s">
        <v>4370</v>
      </c>
      <c r="DE9" s="12"/>
      <c r="DF9" s="12"/>
      <c r="DG9" s="9"/>
    </row>
    <row r="10" spans="1:122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5" t="s">
        <v>4443</v>
      </c>
      <c r="CY10" s="185" t="s">
        <v>4443</v>
      </c>
      <c r="CZ10" s="9" t="s">
        <v>113</v>
      </c>
      <c r="DA10" s="9" t="s">
        <v>113</v>
      </c>
      <c r="DB10" s="258"/>
      <c r="DC10" s="207" t="s">
        <v>4124</v>
      </c>
      <c r="DD10" s="207" t="s">
        <v>4371</v>
      </c>
      <c r="DE10" s="12"/>
      <c r="DF10" s="12"/>
      <c r="DG10" s="9"/>
    </row>
    <row r="11" spans="1:122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5" t="s">
        <v>4443</v>
      </c>
      <c r="CY11" s="185" t="s">
        <v>4443</v>
      </c>
      <c r="CZ11" s="9" t="s">
        <v>139</v>
      </c>
      <c r="DA11" s="9" t="s">
        <v>139</v>
      </c>
      <c r="DB11" s="258"/>
      <c r="DC11" s="207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5" t="s">
        <v>4443</v>
      </c>
      <c r="CY12" s="185" t="s">
        <v>4443</v>
      </c>
      <c r="CZ12" s="13" t="s">
        <v>332</v>
      </c>
      <c r="DA12" s="13" t="s">
        <v>332</v>
      </c>
      <c r="DB12" s="259" t="s">
        <v>4483</v>
      </c>
      <c r="DC12" s="207" t="s">
        <v>4126</v>
      </c>
      <c r="DD12" s="12"/>
      <c r="DE12" s="12"/>
      <c r="DF12" s="12"/>
      <c r="DG12" s="9"/>
    </row>
    <row r="13" spans="1:122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5" t="s">
        <v>4443</v>
      </c>
      <c r="CY13" s="185" t="s">
        <v>4443</v>
      </c>
      <c r="CZ13" s="9" t="s">
        <v>142</v>
      </c>
      <c r="DA13" s="9" t="s">
        <v>142</v>
      </c>
      <c r="DB13" s="258"/>
      <c r="DC13" s="207" t="s">
        <v>4127</v>
      </c>
      <c r="DD13" s="207" t="s">
        <v>4446</v>
      </c>
      <c r="DE13" s="207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5" t="s">
        <v>4443</v>
      </c>
      <c r="CY14" s="186"/>
      <c r="CZ14" s="9" t="s">
        <v>228</v>
      </c>
      <c r="DA14" s="9" t="s">
        <v>228</v>
      </c>
      <c r="DB14" s="259" t="s">
        <v>4484</v>
      </c>
      <c r="DC14" s="207" t="s">
        <v>4128</v>
      </c>
      <c r="DD14" s="207" t="s">
        <v>4372</v>
      </c>
      <c r="DE14" s="12"/>
      <c r="DF14" s="12"/>
      <c r="DG14" s="9"/>
    </row>
    <row r="15" spans="1:122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5" t="s">
        <v>4443</v>
      </c>
      <c r="CY15" s="186"/>
      <c r="CZ15" s="9" t="s">
        <v>686</v>
      </c>
      <c r="DA15" s="260" t="s">
        <v>225</v>
      </c>
      <c r="DB15" s="12"/>
      <c r="DC15" s="207" t="s">
        <v>4129</v>
      </c>
      <c r="DD15" s="12"/>
      <c r="DE15" s="12"/>
      <c r="DF15" s="12"/>
      <c r="DG15" s="9"/>
    </row>
    <row r="16" spans="1:122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5" t="s">
        <v>4443</v>
      </c>
      <c r="CY16" s="185" t="s">
        <v>4443</v>
      </c>
      <c r="CZ16" s="9" t="s">
        <v>142</v>
      </c>
      <c r="DA16" s="9" t="s">
        <v>142</v>
      </c>
      <c r="DB16" s="258"/>
      <c r="DC16" s="207" t="s">
        <v>4130</v>
      </c>
      <c r="DD16" s="207" t="s">
        <v>4454</v>
      </c>
      <c r="DE16" s="12"/>
      <c r="DF16" s="12"/>
      <c r="DG16" s="9"/>
    </row>
    <row r="17" spans="1:111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5" t="s">
        <v>4443</v>
      </c>
      <c r="CY17" s="185" t="s">
        <v>4443</v>
      </c>
      <c r="CZ17" s="9" t="s">
        <v>142</v>
      </c>
      <c r="DA17" s="9" t="s">
        <v>142</v>
      </c>
      <c r="DB17" s="258"/>
      <c r="DC17" s="207" t="s">
        <v>4131</v>
      </c>
      <c r="DD17" s="12"/>
      <c r="DE17" s="12"/>
      <c r="DF17" s="12"/>
      <c r="DG17" s="9"/>
    </row>
    <row r="18" spans="1:111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5" t="s">
        <v>4443</v>
      </c>
      <c r="CY18" s="185" t="s">
        <v>4443</v>
      </c>
      <c r="CZ18" s="9" t="s">
        <v>139</v>
      </c>
      <c r="DA18" s="9" t="s">
        <v>139</v>
      </c>
      <c r="DB18" s="258"/>
      <c r="DC18" s="207" t="s">
        <v>4132</v>
      </c>
      <c r="DD18" s="207" t="s">
        <v>4373</v>
      </c>
      <c r="DE18" s="207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5" t="s">
        <v>4443</v>
      </c>
      <c r="CY19" s="185" t="s">
        <v>4443</v>
      </c>
      <c r="CZ19" s="9" t="s">
        <v>582</v>
      </c>
      <c r="DA19" s="9" t="s">
        <v>582</v>
      </c>
      <c r="DB19" s="90" t="s">
        <v>4110</v>
      </c>
      <c r="DC19" s="207" t="s">
        <v>4133</v>
      </c>
      <c r="DD19" s="12"/>
      <c r="DE19" s="12"/>
      <c r="DF19" s="12"/>
      <c r="DG19" s="9"/>
    </row>
    <row r="20" spans="1:111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5" t="s">
        <v>4443</v>
      </c>
      <c r="CY20" s="185" t="s">
        <v>4443</v>
      </c>
      <c r="CZ20" s="9" t="s">
        <v>152</v>
      </c>
      <c r="DA20" s="9" t="s">
        <v>152</v>
      </c>
      <c r="DB20" s="258"/>
      <c r="DC20" s="207" t="s">
        <v>4134</v>
      </c>
      <c r="DD20" s="207" t="s">
        <v>4374</v>
      </c>
      <c r="DE20" s="12"/>
      <c r="DF20" s="12"/>
      <c r="DG20" s="9"/>
    </row>
    <row r="21" spans="1:111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5" t="s">
        <v>4443</v>
      </c>
      <c r="CY21" s="185" t="s">
        <v>4443</v>
      </c>
      <c r="CZ21" s="9" t="s">
        <v>225</v>
      </c>
      <c r="DA21" s="9" t="s">
        <v>225</v>
      </c>
      <c r="DB21" s="258"/>
      <c r="DC21" s="207" t="s">
        <v>4135</v>
      </c>
      <c r="DD21" s="207" t="s">
        <v>4375</v>
      </c>
      <c r="DE21" s="12"/>
      <c r="DF21" s="12"/>
      <c r="DG21" s="9"/>
    </row>
    <row r="22" spans="1:111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5" t="s">
        <v>4443</v>
      </c>
      <c r="CY22" s="185" t="s">
        <v>4443</v>
      </c>
      <c r="CZ22" s="9" t="s">
        <v>696</v>
      </c>
      <c r="DA22" s="9" t="s">
        <v>696</v>
      </c>
      <c r="DB22" s="258"/>
      <c r="DC22" s="207" t="s">
        <v>4136</v>
      </c>
      <c r="DD22" s="207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5" t="s">
        <v>4443</v>
      </c>
      <c r="CY23" s="185" t="s">
        <v>4443</v>
      </c>
      <c r="CZ23" s="13" t="s">
        <v>2806</v>
      </c>
      <c r="DA23" s="13" t="s">
        <v>2806</v>
      </c>
      <c r="DB23" s="90" t="s">
        <v>4096</v>
      </c>
      <c r="DC23" s="207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5" t="s">
        <v>4443</v>
      </c>
      <c r="CY24" s="186"/>
      <c r="CZ24" s="13" t="s">
        <v>2806</v>
      </c>
      <c r="DA24" s="13" t="s">
        <v>2806</v>
      </c>
      <c r="DB24" s="259" t="s">
        <v>4481</v>
      </c>
      <c r="DC24" s="207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5" t="s">
        <v>4443</v>
      </c>
      <c r="CY25" s="186" t="s">
        <v>4443</v>
      </c>
      <c r="CZ25" s="15" t="s">
        <v>2877</v>
      </c>
      <c r="DA25" s="15" t="s">
        <v>2877</v>
      </c>
      <c r="DB25" s="259" t="s">
        <v>4482</v>
      </c>
      <c r="DC25" s="207" t="s">
        <v>4379</v>
      </c>
      <c r="DD25" s="12"/>
      <c r="DE25" s="12"/>
      <c r="DF25" s="12"/>
      <c r="DG25" s="15"/>
    </row>
    <row r="26" spans="1:111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5" t="s">
        <v>4443</v>
      </c>
      <c r="CY26" s="185" t="s">
        <v>4443</v>
      </c>
      <c r="CZ26" s="9" t="s">
        <v>207</v>
      </c>
      <c r="DA26" s="9" t="s">
        <v>194</v>
      </c>
      <c r="DB26" s="258"/>
      <c r="DC26" s="207" t="s">
        <v>4137</v>
      </c>
      <c r="DD26" s="12"/>
      <c r="DE26" s="12"/>
      <c r="DF26" s="12"/>
      <c r="DG26" s="9"/>
    </row>
    <row r="27" spans="1:111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5" t="s">
        <v>4443</v>
      </c>
      <c r="CY27" s="186" t="s">
        <v>4443</v>
      </c>
      <c r="CZ27" s="9" t="s">
        <v>265</v>
      </c>
      <c r="DA27" s="9" t="s">
        <v>265</v>
      </c>
      <c r="DB27" s="12"/>
      <c r="DC27" s="207" t="s">
        <v>4138</v>
      </c>
      <c r="DD27" s="12"/>
      <c r="DE27" s="12"/>
      <c r="DF27" s="12"/>
      <c r="DG27" s="9"/>
    </row>
    <row r="28" spans="1:111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5" t="s">
        <v>4443</v>
      </c>
      <c r="CY28" s="185" t="s">
        <v>4443</v>
      </c>
      <c r="CZ28" s="9" t="s">
        <v>113</v>
      </c>
      <c r="DA28" s="9" t="s">
        <v>113</v>
      </c>
      <c r="DB28" s="258"/>
      <c r="DC28" s="207" t="s">
        <v>4178</v>
      </c>
      <c r="DD28" s="207" t="s">
        <v>4380</v>
      </c>
      <c r="DE28" s="12"/>
      <c r="DF28" s="12"/>
      <c r="DG28" s="9"/>
    </row>
    <row r="29" spans="1:111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5" t="s">
        <v>4443</v>
      </c>
      <c r="CY29" s="185" t="s">
        <v>4443</v>
      </c>
      <c r="CZ29" s="9" t="s">
        <v>51</v>
      </c>
      <c r="DA29" s="9" t="s">
        <v>51</v>
      </c>
      <c r="DB29" s="258"/>
      <c r="DC29" s="207" t="s">
        <v>4139</v>
      </c>
      <c r="DD29" s="207" t="s">
        <v>4140</v>
      </c>
      <c r="DE29" s="207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5" t="s">
        <v>4443</v>
      </c>
      <c r="CY30" s="185" t="s">
        <v>4443</v>
      </c>
      <c r="CZ30" s="15" t="s">
        <v>1476</v>
      </c>
      <c r="DA30" s="15" t="s">
        <v>1476</v>
      </c>
      <c r="DB30" s="259" t="s">
        <v>4486</v>
      </c>
      <c r="DC30" s="207" t="s">
        <v>4141</v>
      </c>
      <c r="DD30" s="12"/>
      <c r="DE30" s="12"/>
      <c r="DF30" s="12"/>
      <c r="DG30" s="15"/>
    </row>
    <row r="31" spans="1:111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5" t="s">
        <v>4443</v>
      </c>
      <c r="CY31" s="185" t="s">
        <v>4443</v>
      </c>
      <c r="CZ31" s="9" t="s">
        <v>194</v>
      </c>
      <c r="DA31" s="9" t="s">
        <v>194</v>
      </c>
      <c r="DB31" s="258"/>
      <c r="DC31" s="207" t="s">
        <v>4142</v>
      </c>
      <c r="DD31" s="207" t="s">
        <v>4433</v>
      </c>
      <c r="DE31" s="12"/>
      <c r="DF31" s="12"/>
      <c r="DG31" s="9"/>
    </row>
    <row r="32" spans="1:111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5" t="s">
        <v>4443</v>
      </c>
      <c r="CY32" s="185" t="s">
        <v>4443</v>
      </c>
      <c r="CZ32" s="9" t="s">
        <v>225</v>
      </c>
      <c r="DA32" s="9" t="s">
        <v>225</v>
      </c>
      <c r="DB32" s="258"/>
      <c r="DC32" s="207" t="s">
        <v>4143</v>
      </c>
      <c r="DD32" s="207" t="s">
        <v>4382</v>
      </c>
      <c r="DE32" s="12"/>
      <c r="DF32" s="12"/>
      <c r="DG32" s="9"/>
    </row>
    <row r="33" spans="1:111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5" t="s">
        <v>4443</v>
      </c>
      <c r="CY33" s="186" t="s">
        <v>4443</v>
      </c>
      <c r="CZ33" s="9" t="s">
        <v>194</v>
      </c>
      <c r="DA33" s="9" t="s">
        <v>194</v>
      </c>
      <c r="DB33" s="12"/>
      <c r="DC33" s="207" t="s">
        <v>4383</v>
      </c>
      <c r="DD33" s="207" t="s">
        <v>4447</v>
      </c>
      <c r="DE33" s="12"/>
      <c r="DF33" s="12"/>
      <c r="DG33" s="9"/>
    </row>
    <row r="34" spans="1:111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5" t="s">
        <v>4443</v>
      </c>
      <c r="CY34" s="185" t="s">
        <v>4443</v>
      </c>
      <c r="CZ34" s="9" t="s">
        <v>194</v>
      </c>
      <c r="DA34" s="9" t="s">
        <v>194</v>
      </c>
      <c r="DB34" s="258"/>
      <c r="DC34" s="207" t="s">
        <v>4144</v>
      </c>
      <c r="DD34" s="207" t="s">
        <v>4384</v>
      </c>
      <c r="DE34" s="207" t="s">
        <v>4437</v>
      </c>
      <c r="DF34" s="12"/>
      <c r="DG34" s="9"/>
    </row>
    <row r="35" spans="1:111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5" t="s">
        <v>4443</v>
      </c>
      <c r="CY35" s="185" t="s">
        <v>4443</v>
      </c>
      <c r="CZ35" s="9" t="s">
        <v>295</v>
      </c>
      <c r="DA35" s="9" t="s">
        <v>434</v>
      </c>
      <c r="DB35" s="258"/>
      <c r="DC35" s="207" t="s">
        <v>4145</v>
      </c>
      <c r="DD35" s="12"/>
      <c r="DE35" s="12"/>
      <c r="DF35" s="12"/>
      <c r="DG35" s="9"/>
    </row>
    <row r="36" spans="1:111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5" t="s">
        <v>4443</v>
      </c>
      <c r="CY36" s="186" t="s">
        <v>4443</v>
      </c>
      <c r="CZ36" s="9" t="s">
        <v>102</v>
      </c>
      <c r="DA36" s="9" t="s">
        <v>102</v>
      </c>
      <c r="DB36" s="12"/>
      <c r="DC36" s="207" t="s">
        <v>4146</v>
      </c>
      <c r="DD36" s="207" t="s">
        <v>4385</v>
      </c>
      <c r="DE36" s="12"/>
      <c r="DF36" s="12"/>
      <c r="DG36" s="9"/>
    </row>
    <row r="37" spans="1:111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5" t="s">
        <v>4443</v>
      </c>
      <c r="CY37" s="185" t="s">
        <v>4443</v>
      </c>
      <c r="CZ37" s="9" t="s">
        <v>152</v>
      </c>
      <c r="DA37" s="9" t="s">
        <v>152</v>
      </c>
      <c r="DB37" s="258"/>
      <c r="DC37" s="207" t="s">
        <v>4147</v>
      </c>
      <c r="DD37" s="207" t="s">
        <v>4386</v>
      </c>
      <c r="DE37" s="12"/>
      <c r="DF37" s="12"/>
      <c r="DG37" s="9"/>
    </row>
    <row r="38" spans="1:111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5" t="s">
        <v>4443</v>
      </c>
      <c r="CY38" s="185" t="s">
        <v>4443</v>
      </c>
      <c r="CZ38" s="9" t="s">
        <v>43</v>
      </c>
      <c r="DA38" s="9" t="s">
        <v>43</v>
      </c>
      <c r="DB38" s="258"/>
      <c r="DC38" s="207" t="s">
        <v>4148</v>
      </c>
      <c r="DD38" s="207" t="s">
        <v>4387</v>
      </c>
      <c r="DE38" s="207" t="s">
        <v>4388</v>
      </c>
      <c r="DF38" s="12"/>
      <c r="DG38" s="9"/>
    </row>
    <row r="39" spans="1:111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5" t="s">
        <v>4443</v>
      </c>
      <c r="CY39" s="186" t="s">
        <v>4443</v>
      </c>
      <c r="CZ39" s="9" t="s">
        <v>411</v>
      </c>
      <c r="DA39" s="9" t="s">
        <v>410</v>
      </c>
      <c r="DB39" s="12"/>
      <c r="DC39" s="207" t="s">
        <v>4389</v>
      </c>
      <c r="DD39" s="207" t="s">
        <v>4390</v>
      </c>
      <c r="DE39" s="12"/>
      <c r="DF39" s="12"/>
      <c r="DG39" s="9"/>
    </row>
    <row r="40" spans="1:111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5" t="s">
        <v>4443</v>
      </c>
      <c r="CY40" s="186" t="s">
        <v>4443</v>
      </c>
      <c r="CZ40" s="9" t="s">
        <v>89</v>
      </c>
      <c r="DA40" s="9" t="s">
        <v>89</v>
      </c>
      <c r="DB40" s="12"/>
      <c r="DC40" s="207" t="s">
        <v>4149</v>
      </c>
      <c r="DD40" s="207" t="s">
        <v>4391</v>
      </c>
      <c r="DE40" s="12"/>
      <c r="DF40" s="12"/>
      <c r="DG40" s="9"/>
    </row>
    <row r="41" spans="1:111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5" t="s">
        <v>4443</v>
      </c>
      <c r="CY41" s="185" t="s">
        <v>4443</v>
      </c>
      <c r="CZ41" s="9" t="s">
        <v>246</v>
      </c>
      <c r="DA41" s="9" t="s">
        <v>246</v>
      </c>
      <c r="DB41" s="258"/>
      <c r="DC41" s="207" t="s">
        <v>4150</v>
      </c>
      <c r="DD41" s="207" t="s">
        <v>4392</v>
      </c>
      <c r="DE41" s="12"/>
      <c r="DF41" s="12"/>
      <c r="DG41" s="9"/>
    </row>
    <row r="42" spans="1:111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5" t="s">
        <v>4443</v>
      </c>
      <c r="CY42" s="185" t="s">
        <v>4443</v>
      </c>
      <c r="CZ42" s="9" t="s">
        <v>225</v>
      </c>
      <c r="DA42" s="9" t="s">
        <v>225</v>
      </c>
      <c r="DB42" s="258"/>
      <c r="DC42" s="207" t="s">
        <v>4151</v>
      </c>
      <c r="DD42" s="12"/>
      <c r="DE42" s="12"/>
      <c r="DF42" s="12"/>
      <c r="DG42" s="9"/>
    </row>
    <row r="43" spans="1:111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5" t="s">
        <v>4443</v>
      </c>
      <c r="CY43" s="185" t="s">
        <v>4443</v>
      </c>
      <c r="CZ43" s="9" t="s">
        <v>194</v>
      </c>
      <c r="DA43" s="9" t="s">
        <v>194</v>
      </c>
      <c r="DB43" s="258"/>
      <c r="DC43" s="207" t="s">
        <v>4152</v>
      </c>
      <c r="DD43" s="207" t="s">
        <v>4393</v>
      </c>
      <c r="DE43" s="12"/>
      <c r="DF43" s="12"/>
      <c r="DG43" s="9"/>
    </row>
    <row r="44" spans="1:111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5" t="s">
        <v>4443</v>
      </c>
      <c r="CY44" s="186" t="s">
        <v>4443</v>
      </c>
      <c r="CZ44" s="9" t="s">
        <v>194</v>
      </c>
      <c r="DA44" s="9" t="s">
        <v>194</v>
      </c>
      <c r="DB44" s="12"/>
      <c r="DC44" s="207" t="s">
        <v>4153</v>
      </c>
      <c r="DD44" s="207" t="s">
        <v>4154</v>
      </c>
      <c r="DE44" s="207" t="s">
        <v>4434</v>
      </c>
      <c r="DF44" s="12"/>
      <c r="DG44" s="9"/>
    </row>
    <row r="45" spans="1:111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5" t="s">
        <v>4443</v>
      </c>
      <c r="CY45" s="185" t="s">
        <v>4443</v>
      </c>
      <c r="CZ45" s="9" t="s">
        <v>142</v>
      </c>
      <c r="DA45" s="9" t="s">
        <v>142</v>
      </c>
      <c r="DB45" s="258"/>
      <c r="DC45" s="207" t="s">
        <v>4155</v>
      </c>
      <c r="DD45" s="207" t="s">
        <v>4394</v>
      </c>
      <c r="DE45" s="12"/>
      <c r="DF45" s="12"/>
      <c r="DG45" s="9"/>
    </row>
    <row r="46" spans="1:111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5" t="s">
        <v>4443</v>
      </c>
      <c r="CY46" s="186" t="s">
        <v>4443</v>
      </c>
      <c r="CZ46" s="9" t="s">
        <v>51</v>
      </c>
      <c r="DA46" s="9" t="s">
        <v>51</v>
      </c>
      <c r="DB46" s="12"/>
      <c r="DC46" s="207" t="s">
        <v>4156</v>
      </c>
      <c r="DD46" s="12"/>
      <c r="DE46" s="12"/>
      <c r="DF46" s="12"/>
      <c r="DG46" s="9"/>
    </row>
    <row r="47" spans="1:111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5" t="s">
        <v>4443</v>
      </c>
      <c r="CY47" s="185" t="s">
        <v>4443</v>
      </c>
      <c r="CZ47" s="9" t="s">
        <v>248</v>
      </c>
      <c r="DA47" s="9" t="s">
        <v>247</v>
      </c>
      <c r="DB47" s="258"/>
      <c r="DC47" s="207" t="s">
        <v>4157</v>
      </c>
      <c r="DD47" s="207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5" t="s">
        <v>4443</v>
      </c>
      <c r="CY48" s="186" t="s">
        <v>4443</v>
      </c>
      <c r="CZ48" s="9" t="s">
        <v>51</v>
      </c>
      <c r="DA48" s="9" t="s">
        <v>51</v>
      </c>
      <c r="DB48" s="90" t="s">
        <v>4099</v>
      </c>
      <c r="DC48" s="207" t="s">
        <v>4158</v>
      </c>
      <c r="DD48" s="12" t="s">
        <v>4448</v>
      </c>
      <c r="DE48" s="12"/>
      <c r="DF48" s="12"/>
      <c r="DG48" s="9"/>
    </row>
    <row r="49" spans="1:113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5" t="s">
        <v>4443</v>
      </c>
      <c r="CY49" s="186" t="s">
        <v>4443</v>
      </c>
      <c r="CZ49" s="9" t="s">
        <v>415</v>
      </c>
      <c r="DA49" s="9" t="s">
        <v>265</v>
      </c>
      <c r="DB49" s="12"/>
      <c r="DC49" s="207" t="s">
        <v>4159</v>
      </c>
      <c r="DD49" s="12"/>
      <c r="DE49" s="12"/>
      <c r="DF49" s="12"/>
      <c r="DG49" s="9"/>
    </row>
    <row r="50" spans="1:113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5" t="s">
        <v>4443</v>
      </c>
      <c r="CY50" s="186" t="s">
        <v>4443</v>
      </c>
      <c r="CZ50" s="9" t="s">
        <v>194</v>
      </c>
      <c r="DA50" s="9" t="s">
        <v>194</v>
      </c>
      <c r="DB50" s="12"/>
      <c r="DC50" s="207" t="s">
        <v>4160</v>
      </c>
      <c r="DD50" s="207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5" t="s">
        <v>4443</v>
      </c>
      <c r="CY51" s="185" t="s">
        <v>4443</v>
      </c>
      <c r="CZ51" s="15" t="s">
        <v>1476</v>
      </c>
      <c r="DA51" s="15" t="s">
        <v>1476</v>
      </c>
      <c r="DB51" s="259" t="s">
        <v>4485</v>
      </c>
      <c r="DC51" s="207" t="s">
        <v>4396</v>
      </c>
      <c r="DD51" s="207" t="s">
        <v>4396</v>
      </c>
      <c r="DE51" s="207" t="s">
        <v>4397</v>
      </c>
      <c r="DF51" s="207" t="s">
        <v>4398</v>
      </c>
      <c r="DG51" s="15"/>
      <c r="DH51" s="208" t="s">
        <v>4399</v>
      </c>
      <c r="DI51" s="208" t="s">
        <v>4400</v>
      </c>
    </row>
    <row r="52" spans="1:113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5" t="s">
        <v>4443</v>
      </c>
      <c r="CY52" s="185" t="s">
        <v>4443</v>
      </c>
      <c r="CZ52" s="9" t="s">
        <v>105</v>
      </c>
      <c r="DA52" s="9" t="s">
        <v>105</v>
      </c>
      <c r="DB52" s="258"/>
      <c r="DC52" s="207" t="s">
        <v>4162</v>
      </c>
      <c r="DD52" s="12"/>
      <c r="DE52" s="12"/>
      <c r="DF52" s="12"/>
      <c r="DG52" s="9"/>
    </row>
    <row r="53" spans="1:113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5" t="s">
        <v>4443</v>
      </c>
      <c r="CY53" s="186" t="s">
        <v>4443</v>
      </c>
      <c r="CZ53" s="9" t="s">
        <v>51</v>
      </c>
      <c r="DA53" s="9" t="s">
        <v>51</v>
      </c>
      <c r="DB53" s="12"/>
      <c r="DC53" s="207" t="s">
        <v>4163</v>
      </c>
      <c r="DD53" s="12"/>
      <c r="DE53" s="12"/>
      <c r="DF53" s="12"/>
      <c r="DG53" s="9"/>
    </row>
    <row r="54" spans="1:113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5" t="s">
        <v>4443</v>
      </c>
      <c r="CY54" s="185" t="s">
        <v>4443</v>
      </c>
      <c r="CZ54" s="9" t="s">
        <v>123</v>
      </c>
      <c r="DA54" s="9" t="s">
        <v>139</v>
      </c>
      <c r="DB54" s="258"/>
      <c r="DC54" s="207" t="s">
        <v>4164</v>
      </c>
      <c r="DD54" s="207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5" t="s">
        <v>4443</v>
      </c>
      <c r="CY55" s="185" t="s">
        <v>4443</v>
      </c>
      <c r="CZ55" s="15" t="s">
        <v>2877</v>
      </c>
      <c r="DA55" s="15" t="s">
        <v>2877</v>
      </c>
      <c r="DB55" s="259" t="s">
        <v>4487</v>
      </c>
      <c r="DC55" s="207" t="s">
        <v>4165</v>
      </c>
      <c r="DD55" s="12"/>
      <c r="DE55" s="12"/>
      <c r="DF55" s="12"/>
      <c r="DG55" s="15"/>
    </row>
    <row r="56" spans="1:113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5" t="s">
        <v>4443</v>
      </c>
      <c r="CY56" s="185" t="s">
        <v>4443</v>
      </c>
      <c r="CZ56" s="9" t="s">
        <v>23</v>
      </c>
      <c r="DA56" s="9" t="s">
        <v>24</v>
      </c>
      <c r="DB56" s="258"/>
      <c r="DC56" s="12"/>
      <c r="DD56" s="12"/>
      <c r="DE56" s="12"/>
      <c r="DF56" s="12"/>
      <c r="DG56" s="9"/>
    </row>
    <row r="57" spans="1:113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5" t="s">
        <v>4443</v>
      </c>
      <c r="CY57" s="185" t="s">
        <v>4443</v>
      </c>
      <c r="CZ57" s="9" t="s">
        <v>43</v>
      </c>
      <c r="DA57" s="9" t="s">
        <v>108</v>
      </c>
      <c r="DB57" s="258"/>
      <c r="DC57" s="207" t="s">
        <v>4402</v>
      </c>
      <c r="DD57" s="12"/>
      <c r="DE57" s="12"/>
      <c r="DF57" s="12"/>
      <c r="DG57" s="9"/>
    </row>
    <row r="58" spans="1:113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5" t="s">
        <v>4443</v>
      </c>
      <c r="CY58" s="185" t="s">
        <v>4443</v>
      </c>
      <c r="CZ58" s="9" t="s">
        <v>119</v>
      </c>
      <c r="DA58" s="9" t="s">
        <v>103</v>
      </c>
      <c r="DB58" s="258"/>
      <c r="DC58" s="207" t="s">
        <v>4403</v>
      </c>
      <c r="DD58" s="12"/>
      <c r="DE58" s="12"/>
      <c r="DF58" s="12"/>
      <c r="DG58" s="9"/>
    </row>
    <row r="59" spans="1:11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5" t="s">
        <v>4443</v>
      </c>
      <c r="CY59" s="186" t="s">
        <v>4443</v>
      </c>
      <c r="CZ59" s="9" t="s">
        <v>278</v>
      </c>
      <c r="DA59" s="9" t="s">
        <v>278</v>
      </c>
      <c r="DB59" s="12"/>
      <c r="DC59" s="207" t="s">
        <v>4404</v>
      </c>
      <c r="DD59" s="12"/>
      <c r="DE59" s="12"/>
      <c r="DF59" s="12"/>
      <c r="DG59" s="9"/>
    </row>
    <row r="60" spans="1:113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5" t="s">
        <v>4443</v>
      </c>
      <c r="CY60" s="185" t="s">
        <v>4443</v>
      </c>
      <c r="CZ60" s="9" t="s">
        <v>187</v>
      </c>
      <c r="DA60" s="9" t="s">
        <v>187</v>
      </c>
      <c r="DB60" s="258"/>
      <c r="DC60" s="207" t="s">
        <v>4405</v>
      </c>
      <c r="DD60" s="12"/>
      <c r="DE60" s="12"/>
      <c r="DF60" s="12"/>
      <c r="DG60" s="9"/>
    </row>
    <row r="61" spans="1:113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5" t="s">
        <v>4443</v>
      </c>
      <c r="CY61" s="185" t="s">
        <v>4443</v>
      </c>
      <c r="CZ61" s="9" t="s">
        <v>399</v>
      </c>
      <c r="DA61" s="9" t="s">
        <v>398</v>
      </c>
      <c r="DB61" s="258"/>
      <c r="DC61" s="207" t="s">
        <v>4180</v>
      </c>
      <c r="DD61" s="207" t="s">
        <v>4406</v>
      </c>
      <c r="DE61" s="12"/>
      <c r="DF61" s="12"/>
      <c r="DG61" s="9"/>
    </row>
    <row r="62" spans="1:113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5" t="s">
        <v>4443</v>
      </c>
      <c r="CY62" s="185" t="s">
        <v>4443</v>
      </c>
      <c r="CZ62" s="9" t="s">
        <v>89</v>
      </c>
      <c r="DA62" s="9" t="s">
        <v>89</v>
      </c>
      <c r="DB62" s="258"/>
      <c r="DC62" s="207" t="s">
        <v>4407</v>
      </c>
      <c r="DD62" s="12"/>
      <c r="DE62" s="12"/>
      <c r="DF62" s="12"/>
      <c r="DG62" s="9"/>
    </row>
    <row r="63" spans="1:113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6" t="s">
        <v>4443</v>
      </c>
      <c r="CY63" s="186" t="s">
        <v>4443</v>
      </c>
      <c r="CZ63" s="9" t="s">
        <v>179</v>
      </c>
      <c r="DA63" s="9" t="s">
        <v>179</v>
      </c>
      <c r="DB63" s="12"/>
      <c r="DC63" s="207" t="s">
        <v>4450</v>
      </c>
      <c r="DD63" s="12"/>
      <c r="DE63" s="12"/>
      <c r="DF63" s="12"/>
      <c r="DG63" s="9"/>
    </row>
    <row r="64" spans="1:113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5" t="s">
        <v>4443</v>
      </c>
      <c r="CY64" s="185" t="s">
        <v>4443</v>
      </c>
      <c r="CZ64" s="9" t="s">
        <v>127</v>
      </c>
      <c r="DA64" s="9" t="s">
        <v>127</v>
      </c>
      <c r="DB64" s="258"/>
      <c r="DC64" s="207" t="s">
        <v>4166</v>
      </c>
      <c r="DD64" s="12"/>
      <c r="DE64" s="12"/>
      <c r="DF64" s="12"/>
      <c r="DG64" s="9"/>
    </row>
    <row r="65" spans="1:111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5" t="s">
        <v>4443</v>
      </c>
      <c r="CY65" s="185" t="s">
        <v>4443</v>
      </c>
      <c r="CZ65" s="9" t="s">
        <v>220</v>
      </c>
      <c r="DA65" s="9" t="s">
        <v>139</v>
      </c>
      <c r="DB65" s="258"/>
      <c r="DC65" s="207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5" t="s">
        <v>4443</v>
      </c>
      <c r="CY66" s="185" t="s">
        <v>4443</v>
      </c>
      <c r="CZ66" s="9" t="s">
        <v>332</v>
      </c>
      <c r="DA66" s="9" t="s">
        <v>332</v>
      </c>
      <c r="DB66" s="258" t="s">
        <v>4494</v>
      </c>
      <c r="DC66" s="207" t="s">
        <v>4168</v>
      </c>
      <c r="DD66" s="12"/>
      <c r="DE66" s="12"/>
      <c r="DF66" s="12"/>
      <c r="DG66" s="9"/>
    </row>
    <row r="67" spans="1:111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5" t="s">
        <v>4443</v>
      </c>
      <c r="CY67" s="185" t="s">
        <v>4443</v>
      </c>
      <c r="CZ67" s="9" t="s">
        <v>295</v>
      </c>
      <c r="DA67" s="9" t="s">
        <v>295</v>
      </c>
      <c r="DB67" s="258"/>
      <c r="DC67" s="207" t="s">
        <v>4169</v>
      </c>
      <c r="DD67" s="207" t="s">
        <v>4408</v>
      </c>
      <c r="DE67" s="12"/>
      <c r="DF67" s="12"/>
      <c r="DG67" s="9"/>
    </row>
    <row r="68" spans="1:111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5" t="s">
        <v>4443</v>
      </c>
      <c r="CY68" s="186" t="s">
        <v>4443</v>
      </c>
      <c r="CZ68" s="9" t="s">
        <v>246</v>
      </c>
      <c r="DA68" s="9" t="s">
        <v>246</v>
      </c>
      <c r="DB68" s="12"/>
      <c r="DC68" s="207" t="s">
        <v>4170</v>
      </c>
      <c r="DD68" s="12"/>
      <c r="DE68" s="12"/>
      <c r="DF68" s="12"/>
      <c r="DG68" s="9"/>
    </row>
    <row r="69" spans="1:111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5" t="s">
        <v>4443</v>
      </c>
      <c r="CY69" s="185" t="s">
        <v>4443</v>
      </c>
      <c r="CZ69" s="9" t="s">
        <v>246</v>
      </c>
      <c r="DA69" s="9" t="s">
        <v>246</v>
      </c>
      <c r="DB69" s="258"/>
      <c r="DC69" s="207" t="s">
        <v>4171</v>
      </c>
      <c r="DD69" s="12"/>
      <c r="DE69" s="12"/>
      <c r="DF69" s="12"/>
      <c r="DG69" s="9"/>
    </row>
    <row r="70" spans="1:111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5" t="s">
        <v>4443</v>
      </c>
      <c r="CY70" s="185" t="s">
        <v>4443</v>
      </c>
      <c r="CZ70" s="9" t="s">
        <v>127</v>
      </c>
      <c r="DA70" s="9" t="s">
        <v>127</v>
      </c>
      <c r="DB70" s="258"/>
      <c r="DC70" s="207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5" t="s">
        <v>4443</v>
      </c>
      <c r="CY71" s="186" t="s">
        <v>4443</v>
      </c>
      <c r="CZ71" s="9" t="s">
        <v>105</v>
      </c>
      <c r="DA71" s="9" t="s">
        <v>105</v>
      </c>
      <c r="DB71" s="12" t="s">
        <v>4493</v>
      </c>
      <c r="DC71" s="207" t="s">
        <v>4173</v>
      </c>
      <c r="DD71" s="207" t="s">
        <v>4435</v>
      </c>
      <c r="DE71" s="12"/>
      <c r="DF71" s="12"/>
      <c r="DG71" s="9"/>
    </row>
    <row r="72" spans="1:111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5" t="s">
        <v>4443</v>
      </c>
      <c r="CY72" s="185" t="s">
        <v>4443</v>
      </c>
      <c r="CZ72" s="9" t="s">
        <v>89</v>
      </c>
      <c r="DA72" s="9" t="s">
        <v>89</v>
      </c>
      <c r="DB72" s="258"/>
      <c r="DC72" s="207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5" t="s">
        <v>4443</v>
      </c>
      <c r="CY73" s="183"/>
      <c r="CZ73" s="9" t="s">
        <v>139</v>
      </c>
      <c r="DA73" s="9" t="s">
        <v>139</v>
      </c>
      <c r="DB73" s="90" t="s">
        <v>4104</v>
      </c>
      <c r="DC73" s="207" t="s">
        <v>4175</v>
      </c>
      <c r="DD73" s="12"/>
      <c r="DE73" s="12"/>
      <c r="DF73" s="12"/>
      <c r="DG73" s="9"/>
    </row>
    <row r="74" spans="1:111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5" t="s">
        <v>4443</v>
      </c>
      <c r="CY74" s="185" t="s">
        <v>4443</v>
      </c>
      <c r="CZ74" s="9" t="s">
        <v>225</v>
      </c>
      <c r="DA74" s="9" t="s">
        <v>225</v>
      </c>
      <c r="DB74" s="258"/>
      <c r="DC74" s="207" t="s">
        <v>4176</v>
      </c>
      <c r="DD74" s="12"/>
      <c r="DE74" s="12"/>
      <c r="DF74" s="12"/>
      <c r="DG74" s="9"/>
    </row>
    <row r="75" spans="1:111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5" t="s">
        <v>4443</v>
      </c>
      <c r="CY75" s="185" t="s">
        <v>4443</v>
      </c>
      <c r="CZ75" s="9" t="s">
        <v>142</v>
      </c>
      <c r="DA75" s="9" t="s">
        <v>142</v>
      </c>
      <c r="DB75" s="258"/>
      <c r="DC75" s="207" t="s">
        <v>4177</v>
      </c>
      <c r="DD75" s="12"/>
      <c r="DE75" s="12"/>
      <c r="DF75" s="12"/>
      <c r="DG75" s="9"/>
    </row>
    <row r="76" spans="1:111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5" t="s">
        <v>4443</v>
      </c>
      <c r="CY76" s="185" t="s">
        <v>4443</v>
      </c>
      <c r="CZ76" s="9" t="s">
        <v>43</v>
      </c>
      <c r="DA76" s="9" t="s">
        <v>43</v>
      </c>
      <c r="DB76" s="258"/>
      <c r="DC76" s="207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5" t="s">
        <v>4443</v>
      </c>
      <c r="CY77" s="185" t="s">
        <v>4443</v>
      </c>
      <c r="CZ77" s="15" t="s">
        <v>1477</v>
      </c>
      <c r="DA77" s="15" t="s">
        <v>1476</v>
      </c>
      <c r="DB77" s="91" t="s">
        <v>4095</v>
      </c>
      <c r="DC77" s="207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5" t="s">
        <v>4443</v>
      </c>
      <c r="CY78" s="185" t="s">
        <v>4443</v>
      </c>
      <c r="CZ78" s="9" t="s">
        <v>142</v>
      </c>
      <c r="DA78" s="9" t="s">
        <v>142</v>
      </c>
      <c r="DB78" s="90" t="s">
        <v>4105</v>
      </c>
      <c r="DC78" s="207" t="s">
        <v>4184</v>
      </c>
      <c r="DD78" s="12"/>
      <c r="DE78" s="12"/>
      <c r="DF78" s="12"/>
      <c r="DG78" s="9"/>
    </row>
    <row r="79" spans="1:111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5" t="s">
        <v>4443</v>
      </c>
      <c r="CY79" s="186" t="s">
        <v>4443</v>
      </c>
      <c r="CZ79" s="9" t="s">
        <v>67</v>
      </c>
      <c r="DA79" s="9" t="s">
        <v>67</v>
      </c>
      <c r="DB79" s="12"/>
      <c r="DC79" s="207" t="s">
        <v>4185</v>
      </c>
      <c r="DD79" s="207" t="s">
        <v>4409</v>
      </c>
      <c r="DE79" s="12"/>
      <c r="DF79" s="12"/>
      <c r="DG79" s="9"/>
    </row>
    <row r="80" spans="1:111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5" t="s">
        <v>4443</v>
      </c>
      <c r="CY80" s="186" t="s">
        <v>4443</v>
      </c>
      <c r="CZ80" s="9" t="s">
        <v>674</v>
      </c>
      <c r="DA80" s="9" t="s">
        <v>152</v>
      </c>
      <c r="DB80" s="12"/>
      <c r="DC80" s="207" t="s">
        <v>4186</v>
      </c>
      <c r="DD80" s="207" t="s">
        <v>4409</v>
      </c>
      <c r="DE80" s="12"/>
      <c r="DF80" s="12"/>
      <c r="DG80" s="9"/>
    </row>
    <row r="81" spans="1:111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5" t="s">
        <v>4443</v>
      </c>
      <c r="CY81" s="186" t="s">
        <v>4443</v>
      </c>
      <c r="CZ81" s="9" t="s">
        <v>142</v>
      </c>
      <c r="DA81" s="9" t="s">
        <v>142</v>
      </c>
      <c r="DB81" s="12"/>
      <c r="DC81" s="207" t="s">
        <v>4187</v>
      </c>
      <c r="DD81" s="12"/>
      <c r="DE81" s="12"/>
      <c r="DF81" s="12"/>
      <c r="DG81" s="9"/>
    </row>
    <row r="82" spans="1:111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5" t="s">
        <v>4443</v>
      </c>
      <c r="CY82" s="186" t="s">
        <v>4443</v>
      </c>
      <c r="CZ82" s="9" t="s">
        <v>247</v>
      </c>
      <c r="DA82" s="9" t="s">
        <v>467</v>
      </c>
      <c r="DB82" s="12"/>
      <c r="DC82" s="207" t="s">
        <v>4188</v>
      </c>
      <c r="DD82" s="207" t="s">
        <v>4410</v>
      </c>
      <c r="DE82" s="12"/>
      <c r="DF82" s="12"/>
      <c r="DG82" s="9"/>
    </row>
    <row r="83" spans="1:111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5" t="s">
        <v>4443</v>
      </c>
      <c r="CY83" s="186" t="s">
        <v>4443</v>
      </c>
      <c r="CZ83" s="9" t="s">
        <v>89</v>
      </c>
      <c r="DA83" s="9" t="s">
        <v>89</v>
      </c>
      <c r="DB83" s="12"/>
      <c r="DC83" s="207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5" t="s">
        <v>4443</v>
      </c>
      <c r="CY84" s="186" t="s">
        <v>4443</v>
      </c>
      <c r="CZ84" s="9" t="s">
        <v>118</v>
      </c>
      <c r="DA84" s="9" t="s">
        <v>118</v>
      </c>
      <c r="DB84" s="90" t="s">
        <v>4109</v>
      </c>
      <c r="DC84" s="207" t="s">
        <v>4172</v>
      </c>
      <c r="DD84" s="12"/>
      <c r="DE84" s="12"/>
      <c r="DF84" s="12"/>
      <c r="DG84" s="9"/>
    </row>
    <row r="85" spans="1:111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5" t="s">
        <v>4443</v>
      </c>
      <c r="CY85" s="185" t="s">
        <v>4443</v>
      </c>
      <c r="CZ85" s="9" t="s">
        <v>582</v>
      </c>
      <c r="DA85" s="9" t="s">
        <v>582</v>
      </c>
      <c r="DB85" s="258"/>
      <c r="DC85" s="207" t="s">
        <v>4190</v>
      </c>
      <c r="DD85" s="12"/>
      <c r="DE85" s="12"/>
      <c r="DF85" s="12"/>
      <c r="DG85" s="9"/>
    </row>
    <row r="86" spans="1:111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5" t="s">
        <v>4443</v>
      </c>
      <c r="CY86" s="183"/>
      <c r="CZ86" s="9" t="s">
        <v>246</v>
      </c>
      <c r="DA86" s="9" t="s">
        <v>246</v>
      </c>
      <c r="DB86" s="1"/>
      <c r="DC86" s="207" t="s">
        <v>4191</v>
      </c>
      <c r="DD86" s="12"/>
      <c r="DE86" s="12"/>
      <c r="DF86" s="12"/>
      <c r="DG86" s="9"/>
    </row>
    <row r="87" spans="1:111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5" t="s">
        <v>4443</v>
      </c>
      <c r="CY87" s="183"/>
      <c r="CZ87" s="9" t="s">
        <v>378</v>
      </c>
      <c r="DA87" s="9" t="s">
        <v>378</v>
      </c>
      <c r="DB87" s="1"/>
      <c r="DC87" s="207" t="s">
        <v>4192</v>
      </c>
      <c r="DD87" s="12"/>
      <c r="DE87" s="12"/>
      <c r="DF87" s="12"/>
      <c r="DG87" s="9"/>
    </row>
    <row r="88" spans="1:111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5" t="s">
        <v>4443</v>
      </c>
      <c r="CY88" s="183"/>
      <c r="CZ88" s="9" t="s">
        <v>378</v>
      </c>
      <c r="DA88" s="9" t="s">
        <v>378</v>
      </c>
      <c r="DB88" s="1"/>
      <c r="DC88" s="207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5" t="s">
        <v>4443</v>
      </c>
      <c r="CY89" s="185" t="s">
        <v>4443</v>
      </c>
      <c r="CZ89" s="13" t="s">
        <v>2807</v>
      </c>
      <c r="DA89" s="13" t="s">
        <v>2806</v>
      </c>
      <c r="DB89" s="90" t="s">
        <v>4092</v>
      </c>
      <c r="DC89" s="207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5" t="s">
        <v>4443</v>
      </c>
      <c r="CY90" s="183"/>
      <c r="CZ90" s="23" t="s">
        <v>2986</v>
      </c>
      <c r="DA90" s="23" t="s">
        <v>2994</v>
      </c>
      <c r="DB90" s="90" t="s">
        <v>4094</v>
      </c>
      <c r="DC90" s="207" t="s">
        <v>4195</v>
      </c>
      <c r="DD90" s="12"/>
      <c r="DE90" s="12"/>
      <c r="DF90" s="12"/>
      <c r="DG90" s="23"/>
    </row>
    <row r="91" spans="1:111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5" t="s">
        <v>4443</v>
      </c>
      <c r="CY91" s="185" t="s">
        <v>4443</v>
      </c>
      <c r="CZ91" s="9" t="s">
        <v>43</v>
      </c>
      <c r="DA91" s="9" t="s">
        <v>44</v>
      </c>
      <c r="DB91" s="258"/>
      <c r="DC91" s="207" t="s">
        <v>4411</v>
      </c>
      <c r="DD91" s="12"/>
      <c r="DE91" s="12"/>
      <c r="DF91" s="12"/>
      <c r="DG91" s="9"/>
    </row>
    <row r="92" spans="1:111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5" t="s">
        <v>4443</v>
      </c>
      <c r="CY92" s="185" t="s">
        <v>4443</v>
      </c>
      <c r="CZ92" s="9" t="s">
        <v>214</v>
      </c>
      <c r="DA92" s="9" t="s">
        <v>213</v>
      </c>
      <c r="DB92" s="258"/>
      <c r="DC92" s="207" t="s">
        <v>4412</v>
      </c>
      <c r="DD92" s="12"/>
      <c r="DE92" s="12"/>
      <c r="DF92" s="12"/>
      <c r="DG92" s="9"/>
    </row>
    <row r="93" spans="1:111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5" t="s">
        <v>4443</v>
      </c>
      <c r="CY93" s="183"/>
      <c r="CZ93" s="9" t="s">
        <v>246</v>
      </c>
      <c r="DA93" s="9" t="s">
        <v>246</v>
      </c>
      <c r="DB93" s="1"/>
      <c r="DC93" s="207" t="s">
        <v>4413</v>
      </c>
      <c r="DD93" s="12"/>
      <c r="DE93" s="12"/>
      <c r="DF93" s="12"/>
      <c r="DG93" s="9"/>
    </row>
    <row r="94" spans="1:111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5" t="s">
        <v>4443</v>
      </c>
      <c r="CY94" s="185" t="s">
        <v>4443</v>
      </c>
      <c r="CZ94" s="9" t="s">
        <v>194</v>
      </c>
      <c r="DA94" s="9" t="s">
        <v>194</v>
      </c>
      <c r="DB94" s="258"/>
      <c r="DC94" s="207" t="s">
        <v>4414</v>
      </c>
      <c r="DD94" s="12"/>
      <c r="DE94" s="12"/>
      <c r="DF94" s="12"/>
      <c r="DG94" s="9"/>
    </row>
    <row r="95" spans="1:111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5" t="s">
        <v>4443</v>
      </c>
      <c r="CY95" s="183"/>
      <c r="CZ95" s="9" t="s">
        <v>102</v>
      </c>
      <c r="DA95" s="9" t="s">
        <v>103</v>
      </c>
      <c r="DB95" s="1"/>
      <c r="DC95" s="207" t="s">
        <v>4415</v>
      </c>
      <c r="DD95" s="12"/>
      <c r="DE95" s="12"/>
      <c r="DF95" s="12"/>
      <c r="DG95" s="9"/>
    </row>
    <row r="96" spans="1:111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5" t="s">
        <v>4443</v>
      </c>
      <c r="CY96" s="185" t="s">
        <v>4443</v>
      </c>
      <c r="CZ96" s="9" t="s">
        <v>43</v>
      </c>
      <c r="DA96" s="9" t="s">
        <v>43</v>
      </c>
      <c r="DB96" s="258"/>
      <c r="DC96" s="207" t="s">
        <v>4196</v>
      </c>
      <c r="DD96" s="12"/>
      <c r="DE96" s="12"/>
      <c r="DF96" s="12"/>
      <c r="DG96" s="9"/>
    </row>
    <row r="97" spans="1:111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5" t="s">
        <v>4443</v>
      </c>
      <c r="CY97" s="185" t="s">
        <v>4443</v>
      </c>
      <c r="CZ97" s="9" t="s">
        <v>170</v>
      </c>
      <c r="DA97" s="9" t="s">
        <v>170</v>
      </c>
      <c r="DB97" s="258"/>
      <c r="DC97" s="207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5" t="s">
        <v>4443</v>
      </c>
      <c r="CY98" s="185" t="s">
        <v>4443</v>
      </c>
      <c r="CZ98" s="9" t="s">
        <v>332</v>
      </c>
      <c r="DA98" s="9" t="s">
        <v>332</v>
      </c>
      <c r="DB98" s="258" t="s">
        <v>4495</v>
      </c>
      <c r="DC98" s="207" t="s">
        <v>4200</v>
      </c>
      <c r="DD98" s="12"/>
      <c r="DE98" s="12"/>
      <c r="DF98" s="12"/>
      <c r="DG98" s="9"/>
    </row>
    <row r="99" spans="1:111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5" t="s">
        <v>4443</v>
      </c>
      <c r="CY99" s="185" t="s">
        <v>4443</v>
      </c>
      <c r="CZ99" s="9" t="s">
        <v>142</v>
      </c>
      <c r="DA99" s="9" t="s">
        <v>142</v>
      </c>
      <c r="DB99" s="258"/>
      <c r="DC99" s="207" t="s">
        <v>4201</v>
      </c>
      <c r="DD99" s="207" t="s">
        <v>4416</v>
      </c>
      <c r="DE99" s="12"/>
      <c r="DF99" s="12"/>
      <c r="DG99" s="9"/>
    </row>
    <row r="100" spans="1:111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5" t="s">
        <v>4443</v>
      </c>
      <c r="CY100" s="185" t="s">
        <v>4443</v>
      </c>
      <c r="CZ100" s="9" t="s">
        <v>139</v>
      </c>
      <c r="DA100" s="9" t="s">
        <v>139</v>
      </c>
      <c r="DB100" s="258"/>
      <c r="DC100" s="207" t="s">
        <v>4202</v>
      </c>
      <c r="DD100" s="12"/>
      <c r="DE100" s="12"/>
      <c r="DF100" s="12"/>
      <c r="DG100" s="9"/>
    </row>
    <row r="101" spans="1:111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5" t="s">
        <v>4443</v>
      </c>
      <c r="CY101" s="185" t="s">
        <v>4443</v>
      </c>
      <c r="CZ101" s="9" t="s">
        <v>113</v>
      </c>
      <c r="DA101" s="9" t="s">
        <v>113</v>
      </c>
      <c r="DB101" s="258"/>
      <c r="DC101" s="207" t="s">
        <v>4203</v>
      </c>
      <c r="DD101" s="207" t="s">
        <v>4204</v>
      </c>
      <c r="DE101" s="12"/>
      <c r="DF101" s="12"/>
      <c r="DG101" s="9"/>
    </row>
    <row r="102" spans="1:111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5" t="s">
        <v>4443</v>
      </c>
      <c r="CY102" s="183"/>
      <c r="CZ102" s="9" t="s">
        <v>139</v>
      </c>
      <c r="DA102" s="9" t="s">
        <v>139</v>
      </c>
      <c r="DB102" s="1"/>
      <c r="DC102" s="207" t="s">
        <v>4417</v>
      </c>
      <c r="DD102" s="12"/>
      <c r="DE102" s="12"/>
      <c r="DF102" s="12"/>
      <c r="DG102" s="9"/>
    </row>
    <row r="103" spans="1:111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5" t="s">
        <v>4443</v>
      </c>
      <c r="CY103" s="183"/>
      <c r="CZ103" s="9" t="s">
        <v>572</v>
      </c>
      <c r="DA103" s="9" t="s">
        <v>572</v>
      </c>
      <c r="DB103" s="1"/>
      <c r="DC103" s="207" t="s">
        <v>4205</v>
      </c>
      <c r="DD103" s="12"/>
      <c r="DE103" s="12"/>
      <c r="DF103" s="12"/>
      <c r="DG103" s="9"/>
    </row>
    <row r="104" spans="1:111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5" t="s">
        <v>4443</v>
      </c>
      <c r="CY104" s="183"/>
      <c r="CZ104" s="9" t="s">
        <v>139</v>
      </c>
      <c r="DA104" s="9" t="s">
        <v>139</v>
      </c>
      <c r="DB104" s="1"/>
      <c r="DC104" s="207" t="s">
        <v>4206</v>
      </c>
      <c r="DD104" s="12"/>
      <c r="DE104" s="12"/>
      <c r="DF104" s="12"/>
      <c r="DG104" s="9"/>
    </row>
    <row r="105" spans="1:111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5" t="s">
        <v>4443</v>
      </c>
      <c r="CY105" s="183"/>
      <c r="CZ105" s="9" t="s">
        <v>246</v>
      </c>
      <c r="DA105" s="9" t="s">
        <v>127</v>
      </c>
      <c r="DB105" s="1"/>
      <c r="DC105" s="207" t="s">
        <v>4207</v>
      </c>
      <c r="DD105" s="12"/>
      <c r="DE105" s="12"/>
      <c r="DF105" s="12"/>
      <c r="DG105" s="9"/>
    </row>
    <row r="106" spans="1:111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5" t="s">
        <v>4443</v>
      </c>
      <c r="CY106" s="183"/>
      <c r="CZ106" s="9" t="s">
        <v>139</v>
      </c>
      <c r="DA106" s="9" t="s">
        <v>139</v>
      </c>
      <c r="DB106" s="1"/>
      <c r="DC106" s="207" t="s">
        <v>4208</v>
      </c>
      <c r="DD106" s="12"/>
      <c r="DE106" s="12"/>
      <c r="DF106" s="12"/>
      <c r="DG106" s="9"/>
    </row>
    <row r="107" spans="1:111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5" t="s">
        <v>4443</v>
      </c>
      <c r="CY107" s="185" t="s">
        <v>4443</v>
      </c>
      <c r="CZ107" s="9" t="s">
        <v>572</v>
      </c>
      <c r="DA107" s="9" t="s">
        <v>572</v>
      </c>
      <c r="DB107" s="258"/>
      <c r="DC107" s="207" t="s">
        <v>4209</v>
      </c>
      <c r="DD107" s="12"/>
      <c r="DE107" s="12"/>
      <c r="DF107" s="12"/>
      <c r="DG107" s="9"/>
    </row>
    <row r="108" spans="1:111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5" t="s">
        <v>4443</v>
      </c>
      <c r="CY108" s="185" t="s">
        <v>4443</v>
      </c>
      <c r="CZ108" s="9" t="s">
        <v>152</v>
      </c>
      <c r="DA108" s="9" t="s">
        <v>152</v>
      </c>
      <c r="DB108" s="258"/>
      <c r="DC108" s="207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5" t="s">
        <v>4443</v>
      </c>
      <c r="CY109" s="183"/>
      <c r="CZ109" s="9" t="s">
        <v>105</v>
      </c>
      <c r="DA109" s="9" t="s">
        <v>105</v>
      </c>
      <c r="DB109" s="90" t="s">
        <v>4106</v>
      </c>
      <c r="DC109" s="207" t="s">
        <v>4211</v>
      </c>
      <c r="DD109" s="12"/>
      <c r="DE109" s="12"/>
      <c r="DF109" s="12"/>
      <c r="DG109" s="9"/>
    </row>
    <row r="110" spans="1:111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5" t="s">
        <v>4443</v>
      </c>
      <c r="CY110" s="185" t="s">
        <v>4443</v>
      </c>
      <c r="CZ110" s="9" t="s">
        <v>558</v>
      </c>
      <c r="DA110" s="9" t="s">
        <v>557</v>
      </c>
      <c r="DB110" s="258"/>
      <c r="DC110" s="207" t="s">
        <v>4418</v>
      </c>
      <c r="DD110" s="12"/>
      <c r="DE110" s="12"/>
      <c r="DF110" s="12"/>
      <c r="DG110" s="9"/>
    </row>
    <row r="111" spans="1:111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5" t="s">
        <v>4443</v>
      </c>
      <c r="CY111" s="185" t="s">
        <v>4443</v>
      </c>
      <c r="CZ111" s="9" t="s">
        <v>225</v>
      </c>
      <c r="DA111" s="9" t="s">
        <v>225</v>
      </c>
      <c r="DB111" s="258"/>
      <c r="DC111" s="207" t="s">
        <v>4212</v>
      </c>
      <c r="DD111" s="207" t="s">
        <v>4419</v>
      </c>
      <c r="DE111" s="12"/>
      <c r="DF111" s="12"/>
      <c r="DG111" s="9"/>
    </row>
    <row r="112" spans="1:111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5" t="s">
        <v>4443</v>
      </c>
      <c r="CY112" s="183"/>
      <c r="CZ112" s="9" t="s">
        <v>123</v>
      </c>
      <c r="DA112" s="9" t="s">
        <v>123</v>
      </c>
      <c r="DB112" s="1"/>
      <c r="DC112" s="207" t="s">
        <v>4213</v>
      </c>
      <c r="DD112" s="207" t="s">
        <v>4420</v>
      </c>
      <c r="DE112" s="12"/>
      <c r="DF112" s="12"/>
      <c r="DG112" s="9"/>
    </row>
    <row r="113" spans="1:111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5" t="s">
        <v>4443</v>
      </c>
      <c r="CY113" s="183"/>
      <c r="CZ113" s="9" t="s">
        <v>152</v>
      </c>
      <c r="DA113" s="9" t="s">
        <v>152</v>
      </c>
      <c r="DB113" s="1"/>
      <c r="DC113" s="207" t="s">
        <v>4214</v>
      </c>
      <c r="DD113" s="207" t="s">
        <v>4421</v>
      </c>
      <c r="DE113" s="12"/>
      <c r="DF113" s="12"/>
      <c r="DG113" s="9"/>
    </row>
    <row r="114" spans="1:111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5" t="s">
        <v>4443</v>
      </c>
      <c r="CY114" s="183"/>
      <c r="CZ114" s="9" t="s">
        <v>139</v>
      </c>
      <c r="DA114" s="9" t="s">
        <v>139</v>
      </c>
      <c r="DB114" s="1"/>
      <c r="DC114" s="207" t="s">
        <v>4215</v>
      </c>
      <c r="DD114" s="207" t="s">
        <v>4422</v>
      </c>
      <c r="DE114" s="12"/>
      <c r="DF114" s="12"/>
      <c r="DG114" s="9"/>
    </row>
    <row r="115" spans="1:111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5" t="s">
        <v>4443</v>
      </c>
      <c r="CY115" s="185" t="s">
        <v>4443</v>
      </c>
      <c r="CZ115" s="9" t="s">
        <v>139</v>
      </c>
      <c r="DA115" s="9" t="s">
        <v>139</v>
      </c>
      <c r="DB115" s="258"/>
      <c r="DC115" s="207" t="s">
        <v>4423</v>
      </c>
      <c r="DD115" s="12"/>
      <c r="DE115" s="12"/>
      <c r="DF115" s="12"/>
      <c r="DG115" s="9"/>
    </row>
    <row r="116" spans="1:111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5" t="s">
        <v>4443</v>
      </c>
      <c r="CY116" s="185" t="s">
        <v>4443</v>
      </c>
      <c r="CZ116" s="9" t="s">
        <v>123</v>
      </c>
      <c r="DA116" s="9" t="s">
        <v>123</v>
      </c>
      <c r="DB116" s="258"/>
      <c r="DC116" s="207" t="s">
        <v>4216</v>
      </c>
      <c r="DD116" s="12"/>
      <c r="DE116" s="12"/>
      <c r="DF116" s="12"/>
      <c r="DG116" s="9"/>
    </row>
    <row r="117" spans="1:111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5" t="s">
        <v>4443</v>
      </c>
      <c r="CY117" s="185" t="s">
        <v>4443</v>
      </c>
      <c r="CZ117" s="9" t="s">
        <v>225</v>
      </c>
      <c r="DA117" s="9" t="s">
        <v>225</v>
      </c>
      <c r="DB117" s="258"/>
      <c r="DC117" s="207" t="s">
        <v>4217</v>
      </c>
      <c r="DD117" s="207" t="s">
        <v>4424</v>
      </c>
      <c r="DE117" s="12"/>
      <c r="DF117" s="12"/>
      <c r="DG117" s="9"/>
    </row>
    <row r="118" spans="1:111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5" t="s">
        <v>4443</v>
      </c>
      <c r="CY118" s="185" t="s">
        <v>4443</v>
      </c>
      <c r="CZ118" s="9" t="s">
        <v>139</v>
      </c>
      <c r="DA118" s="9" t="s">
        <v>139</v>
      </c>
      <c r="DB118" s="258"/>
      <c r="DC118" s="207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5" t="s">
        <v>4443</v>
      </c>
      <c r="CY119" s="185" t="s">
        <v>4443</v>
      </c>
      <c r="CZ119" s="13" t="s">
        <v>2806</v>
      </c>
      <c r="DA119" s="13" t="s">
        <v>2806</v>
      </c>
      <c r="DB119" s="259" t="s">
        <v>4491</v>
      </c>
      <c r="DC119" s="207" t="s">
        <v>4425</v>
      </c>
      <c r="DD119" s="207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5" t="s">
        <v>4443</v>
      </c>
      <c r="CY120" s="185" t="s">
        <v>4443</v>
      </c>
      <c r="CZ120" s="13" t="s">
        <v>2806</v>
      </c>
      <c r="DA120" s="13" t="s">
        <v>2806</v>
      </c>
      <c r="DB120" s="259" t="s">
        <v>4491</v>
      </c>
      <c r="DC120" s="207" t="s">
        <v>4427</v>
      </c>
      <c r="DD120" s="207" t="s">
        <v>4428</v>
      </c>
      <c r="DE120" s="207" t="s">
        <v>4429</v>
      </c>
      <c r="DF120" s="12"/>
      <c r="DG120" s="13"/>
    </row>
    <row r="121" spans="1:111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6" t="s">
        <v>4443</v>
      </c>
      <c r="CY121" s="186" t="s">
        <v>4443</v>
      </c>
      <c r="CZ121" s="9" t="s">
        <v>544</v>
      </c>
      <c r="DA121" s="9" t="s">
        <v>544</v>
      </c>
      <c r="DB121" s="12"/>
      <c r="DC121" s="207" t="s">
        <v>4219</v>
      </c>
      <c r="DD121" s="207" t="s">
        <v>4220</v>
      </c>
      <c r="DE121" s="12"/>
      <c r="DF121" s="12"/>
      <c r="DG121" s="9"/>
    </row>
    <row r="122" spans="1:111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6" t="s">
        <v>4443</v>
      </c>
      <c r="CY122" s="186" t="s">
        <v>4443</v>
      </c>
      <c r="CZ122" s="9" t="s">
        <v>96</v>
      </c>
      <c r="DA122" s="9" t="s">
        <v>96</v>
      </c>
      <c r="DB122" s="12"/>
      <c r="DC122" s="207" t="s">
        <v>4430</v>
      </c>
      <c r="DD122" s="12"/>
      <c r="DE122" s="12"/>
      <c r="DF122" s="12"/>
      <c r="DG122" s="9"/>
    </row>
    <row r="123" spans="1:111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6" t="s">
        <v>4443</v>
      </c>
      <c r="CY123" s="186" t="s">
        <v>4443</v>
      </c>
      <c r="CZ123" s="9" t="s">
        <v>123</v>
      </c>
      <c r="DA123" s="9" t="s">
        <v>135</v>
      </c>
      <c r="DB123" s="12"/>
      <c r="DC123" s="207" t="s">
        <v>4431</v>
      </c>
      <c r="DD123" s="12"/>
      <c r="DE123" s="12"/>
      <c r="DF123" s="12"/>
      <c r="DG123" s="9"/>
    </row>
    <row r="124" spans="1:111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6" t="s">
        <v>4443</v>
      </c>
      <c r="CY124" s="186" t="s">
        <v>4443</v>
      </c>
      <c r="CZ124" s="9" t="s">
        <v>242</v>
      </c>
      <c r="DA124" s="9" t="s">
        <v>242</v>
      </c>
      <c r="DB124" s="12"/>
      <c r="DC124" s="207" t="s">
        <v>4432</v>
      </c>
      <c r="DD124" s="12"/>
      <c r="DE124" s="12"/>
      <c r="DF124" s="12"/>
      <c r="DG124" s="9"/>
    </row>
    <row r="125" spans="1:111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6" t="s">
        <v>4443</v>
      </c>
      <c r="CY125" s="186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6" t="s">
        <v>4443</v>
      </c>
      <c r="CY126" s="186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6" t="s">
        <v>4443</v>
      </c>
      <c r="CY127" s="186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6" t="s">
        <v>4443</v>
      </c>
      <c r="CY128" s="186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6" t="s">
        <v>4443</v>
      </c>
      <c r="CY129" s="186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6" t="s">
        <v>4443</v>
      </c>
      <c r="CY130" s="186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6" t="s">
        <v>4443</v>
      </c>
      <c r="CY131" s="186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6" t="s">
        <v>4443</v>
      </c>
      <c r="CY132" s="186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6" t="s">
        <v>4443</v>
      </c>
      <c r="CY133" s="186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6" t="s">
        <v>4443</v>
      </c>
      <c r="CY134" s="186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6" t="s">
        <v>4443</v>
      </c>
      <c r="CY135" s="186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6" t="s">
        <v>4443</v>
      </c>
      <c r="CY136" s="186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6" t="s">
        <v>4443</v>
      </c>
      <c r="CY137" s="186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6" t="s">
        <v>4443</v>
      </c>
      <c r="CY138" s="186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6" t="s">
        <v>4443</v>
      </c>
      <c r="CY139" s="186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6" t="s">
        <v>4443</v>
      </c>
      <c r="CY140" s="186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6" t="s">
        <v>4443</v>
      </c>
      <c r="CY141" s="186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6" t="s">
        <v>4443</v>
      </c>
      <c r="CY142" s="186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6" t="s">
        <v>4443</v>
      </c>
      <c r="CY143" s="186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6" t="s">
        <v>4443</v>
      </c>
      <c r="CY144" s="186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6" t="s">
        <v>4443</v>
      </c>
      <c r="CY145" s="186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6" t="s">
        <v>4443</v>
      </c>
      <c r="CY146" s="186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6" t="s">
        <v>4443</v>
      </c>
      <c r="CY147" s="186"/>
      <c r="CZ147" s="9" t="s">
        <v>105</v>
      </c>
      <c r="DA147" s="9" t="s">
        <v>105</v>
      </c>
      <c r="DB147" s="90" t="s">
        <v>4490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6" t="s">
        <v>4443</v>
      </c>
      <c r="CY148" s="186"/>
      <c r="CZ148" s="9" t="s">
        <v>339</v>
      </c>
      <c r="DA148" s="9" t="s">
        <v>105</v>
      </c>
      <c r="DB148" s="15" t="s">
        <v>4492</v>
      </c>
      <c r="DC148" s="12"/>
      <c r="DD148" s="12"/>
      <c r="DE148" s="12"/>
      <c r="DF148" s="12"/>
      <c r="DG148" s="9"/>
    </row>
    <row r="149" spans="1:111" ht="46.8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6" t="s">
        <v>4443</v>
      </c>
      <c r="CY149" s="186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6" t="s">
        <v>4443</v>
      </c>
      <c r="CY150" s="186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6" t="s">
        <v>4443</v>
      </c>
      <c r="CY151" s="186"/>
      <c r="CZ151" s="9" t="s">
        <v>105</v>
      </c>
      <c r="DA151" s="9" t="s">
        <v>105</v>
      </c>
      <c r="DB151" s="259" t="s">
        <v>4488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6" t="s">
        <v>4443</v>
      </c>
      <c r="CY152" s="186"/>
      <c r="CZ152" s="15" t="s">
        <v>1318</v>
      </c>
      <c r="DA152" s="15" t="s">
        <v>1318</v>
      </c>
      <c r="DB152" s="259" t="s">
        <v>4480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6" t="s">
        <v>4443</v>
      </c>
      <c r="CY153" s="186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6" t="s">
        <v>4443</v>
      </c>
      <c r="CY154" s="186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6" t="s">
        <v>4443</v>
      </c>
      <c r="CY155" s="186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6" t="s">
        <v>4443</v>
      </c>
      <c r="CY156" s="186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6" t="s">
        <v>4443</v>
      </c>
      <c r="CY157" s="186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7"/>
      <c r="CY158" s="187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3"/>
      <c r="CY159" s="183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3"/>
      <c r="CY160" s="183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3"/>
      <c r="CY161" s="183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3"/>
      <c r="CY162" s="183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3"/>
      <c r="CY163" s="183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3"/>
      <c r="CY164" s="183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3"/>
      <c r="CY165" s="183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3"/>
      <c r="CY166" s="183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3"/>
      <c r="CY167" s="183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6" t="s">
        <v>4443</v>
      </c>
      <c r="CY168" s="186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3"/>
      <c r="CY169" s="183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3"/>
      <c r="CY170" s="183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3"/>
      <c r="CY171" s="183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3"/>
      <c r="CY172" s="183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3"/>
      <c r="CY173" s="183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3"/>
      <c r="CY174" s="183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3"/>
      <c r="CY175" s="183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6" t="s">
        <v>4443</v>
      </c>
      <c r="CY176" s="186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3"/>
      <c r="CY177" s="183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6" t="s">
        <v>4443</v>
      </c>
      <c r="CY178" s="186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6" t="s">
        <v>4443</v>
      </c>
      <c r="CY179" s="186" t="s">
        <v>4443</v>
      </c>
      <c r="CZ179" s="9" t="s">
        <v>105</v>
      </c>
      <c r="DA179" s="9" t="s">
        <v>105</v>
      </c>
      <c r="DB179" s="259" t="s">
        <v>4478</v>
      </c>
      <c r="DC179" s="12"/>
      <c r="DD179" s="12"/>
      <c r="DE179" s="12"/>
      <c r="DF179" s="12"/>
      <c r="DG179" s="9"/>
    </row>
    <row r="180" spans="1:111" ht="78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6" t="s">
        <v>4443</v>
      </c>
      <c r="CY180" s="186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3"/>
      <c r="CY181" s="183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3"/>
      <c r="CY182" s="183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3"/>
      <c r="CY183" s="183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6" t="s">
        <v>4443</v>
      </c>
      <c r="CY184" s="186" t="s">
        <v>4443</v>
      </c>
      <c r="CZ184" s="9" t="s">
        <v>105</v>
      </c>
      <c r="DA184" s="9" t="s">
        <v>105</v>
      </c>
      <c r="DB184" s="259" t="s">
        <v>4479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6" t="s">
        <v>4443</v>
      </c>
      <c r="CY185" s="186" t="s">
        <v>4443</v>
      </c>
      <c r="CZ185" s="9" t="s">
        <v>105</v>
      </c>
      <c r="DA185" s="9" t="s">
        <v>105</v>
      </c>
      <c r="DB185" s="259" t="s">
        <v>4477</v>
      </c>
      <c r="DC185" s="12"/>
      <c r="DD185" s="12"/>
      <c r="DE185" s="12"/>
      <c r="DF185" s="12"/>
      <c r="DG185" s="9"/>
    </row>
    <row r="186" spans="1:111" ht="78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3"/>
      <c r="CY186" s="183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6" t="s">
        <v>4443</v>
      </c>
      <c r="CY187" s="186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6" t="s">
        <v>4443</v>
      </c>
      <c r="CY188" s="186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3"/>
      <c r="CY189" s="183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6"/>
      <c r="CY190" s="186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6"/>
      <c r="CY191" s="186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6"/>
      <c r="CY192" s="186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6"/>
      <c r="CY193" s="186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6"/>
      <c r="CY194" s="186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6"/>
      <c r="CY195" s="186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6"/>
      <c r="CY196" s="186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6"/>
      <c r="CY197" s="186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6"/>
      <c r="CY198" s="186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6"/>
      <c r="CY199" s="186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6"/>
      <c r="CY200" s="186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6"/>
      <c r="CY201" s="186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6"/>
      <c r="CY202" s="186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6"/>
      <c r="CY203" s="186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6"/>
      <c r="CY204" s="186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6"/>
      <c r="CY205" s="186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6"/>
      <c r="CY206" s="186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6"/>
      <c r="CY207" s="186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6"/>
      <c r="CY208" s="186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6" t="s">
        <v>4443</v>
      </c>
      <c r="CY209" s="186" t="s">
        <v>4443</v>
      </c>
      <c r="CZ209" s="9" t="s">
        <v>43</v>
      </c>
      <c r="DA209" s="9" t="s">
        <v>43</v>
      </c>
      <c r="DB209" s="12"/>
      <c r="DC209" s="207" t="s">
        <v>4449</v>
      </c>
      <c r="DD209" s="12"/>
      <c r="DE209" s="12"/>
      <c r="DF209" s="12"/>
      <c r="DG209" s="9"/>
    </row>
    <row r="210" spans="1:122" ht="66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6" t="s">
        <v>4443</v>
      </c>
      <c r="CY210" s="186" t="s">
        <v>4443</v>
      </c>
      <c r="CZ210" s="9" t="s">
        <v>142</v>
      </c>
      <c r="DA210" s="9" t="s">
        <v>142</v>
      </c>
      <c r="DB210" s="12"/>
      <c r="DC210" s="207" t="s">
        <v>4451</v>
      </c>
      <c r="DD210" s="12"/>
      <c r="DE210" s="12"/>
      <c r="DF210" s="12"/>
      <c r="DG210" s="9"/>
    </row>
    <row r="211" spans="1:122" ht="78" x14ac:dyDescent="0.3">
      <c r="A211" s="215" t="s">
        <v>1218</v>
      </c>
      <c r="B211" s="227" t="s">
        <v>1309</v>
      </c>
      <c r="C211" s="217"/>
      <c r="D211" s="217"/>
      <c r="E211" s="216" t="s">
        <v>1245</v>
      </c>
      <c r="F211" s="216" t="s">
        <v>1245</v>
      </c>
      <c r="G211" s="216" t="s">
        <v>54</v>
      </c>
      <c r="H211" s="216" t="str">
        <f t="shared" si="9"/>
        <v>01</v>
      </c>
      <c r="I211" s="216" t="str">
        <f t="shared" si="10"/>
        <v>02</v>
      </c>
      <c r="J211" s="216" t="str">
        <f t="shared" si="11"/>
        <v>1984</v>
      </c>
      <c r="K211" s="216" t="s">
        <v>1347</v>
      </c>
      <c r="L211" s="215" t="s">
        <v>1315</v>
      </c>
      <c r="M211" s="216" t="s">
        <v>1303</v>
      </c>
      <c r="N211" s="217"/>
      <c r="O211" s="218" t="s">
        <v>1765</v>
      </c>
      <c r="P211" s="219" t="s">
        <v>1766</v>
      </c>
      <c r="Q211" s="218" t="s">
        <v>1499</v>
      </c>
      <c r="R211" s="218" t="s">
        <v>3318</v>
      </c>
      <c r="S211" s="216" t="s">
        <v>3101</v>
      </c>
      <c r="T211" s="217"/>
      <c r="U211" s="216" t="s">
        <v>3372</v>
      </c>
      <c r="V211" s="218" t="s">
        <v>1767</v>
      </c>
      <c r="W211" s="217"/>
      <c r="X211" s="228" t="s">
        <v>1768</v>
      </c>
      <c r="Y211" s="218" t="s">
        <v>22</v>
      </c>
      <c r="Z211" s="216" t="e">
        <v>#N/A</v>
      </c>
      <c r="AA211" s="217"/>
      <c r="AB211" s="215" t="s">
        <v>740</v>
      </c>
      <c r="AC211" s="112" t="s">
        <v>35</v>
      </c>
      <c r="AD211" s="216"/>
      <c r="AE211" s="112" t="s">
        <v>104</v>
      </c>
      <c r="AF211" s="217"/>
      <c r="AG211" s="229" t="s">
        <v>225</v>
      </c>
      <c r="AH211" s="112" t="s">
        <v>3925</v>
      </c>
      <c r="AI211" s="216"/>
      <c r="AJ211" s="216"/>
      <c r="AK211" s="216"/>
      <c r="AL211" s="216"/>
      <c r="AM211" s="217"/>
      <c r="AN211" s="217"/>
      <c r="AO211" s="217"/>
      <c r="AP211" s="216"/>
      <c r="AQ211" s="216"/>
      <c r="AR211" s="217"/>
      <c r="AS211" s="230" t="s">
        <v>28</v>
      </c>
      <c r="AT211" s="216"/>
      <c r="AU211" s="112" t="s">
        <v>37</v>
      </c>
      <c r="AV211" s="220" t="str">
        <f>INDEX([1]DATA!$W$10:$W$285,MATCH(B211,[1]DATA!$C$10:$C$285,0))</f>
        <v>Thạc sĩ</v>
      </c>
      <c r="AW211" s="220" t="str">
        <f>INDEX([1]DATA!$X$10:$X$285,MATCH(B211,[1]DATA!$C$10:$C$285,0))</f>
        <v>Ngôn ngữ học và ứng dụng ngôn ngữ học</v>
      </c>
      <c r="AX211" s="216" t="s">
        <v>1310</v>
      </c>
      <c r="AY211" s="216"/>
      <c r="AZ211" s="217"/>
      <c r="BA211" s="217"/>
      <c r="BB211" s="216" t="s">
        <v>1313</v>
      </c>
      <c r="BC211" s="216"/>
      <c r="BD211" s="216"/>
      <c r="BE211" s="216"/>
      <c r="BF211" s="216"/>
      <c r="BG211" s="217"/>
      <c r="BH211" s="216" t="str">
        <f>INDEX([1]DATA!$Z$10:$Z$285,MATCH(B211,[1]DATA!$C$10:$C$285,0))</f>
        <v/>
      </c>
      <c r="BI211" s="216" t="s">
        <v>37</v>
      </c>
      <c r="BJ211" s="216" t="s">
        <v>47</v>
      </c>
      <c r="BK211" s="216"/>
      <c r="BL211" s="216"/>
      <c r="BM211" s="216" t="s">
        <v>1312</v>
      </c>
      <c r="BN211" s="216" t="s">
        <v>1312</v>
      </c>
      <c r="BO211" s="216" t="s">
        <v>1312</v>
      </c>
      <c r="BP211" s="217"/>
      <c r="BQ211" s="216" t="s">
        <v>50</v>
      </c>
      <c r="BR211" s="216"/>
      <c r="BS211" s="216"/>
      <c r="BT211" s="216" t="str">
        <f>INDEX([1]DATA!$O$10:$O$285,MATCH(B211,[1]DATA!$C$10:$C$285,0))</f>
        <v>V.07.01.03</v>
      </c>
      <c r="BU211" s="216" t="s">
        <v>1311</v>
      </c>
      <c r="BV211" s="216"/>
      <c r="BW211" s="216">
        <v>3</v>
      </c>
      <c r="BX211" s="216">
        <v>3</v>
      </c>
      <c r="BY211" s="216"/>
      <c r="BZ211" s="216"/>
      <c r="CA211" s="216" t="s">
        <v>58</v>
      </c>
      <c r="CB211" s="216"/>
      <c r="CC211" s="216"/>
      <c r="CD211" s="221"/>
      <c r="CE211" s="221"/>
      <c r="CF211" s="221"/>
      <c r="CG211" s="221"/>
      <c r="CH211" s="221"/>
      <c r="CI211" s="221"/>
      <c r="CJ211" s="221"/>
      <c r="CK211" s="221"/>
      <c r="CL211" s="221"/>
      <c r="CM211" s="221"/>
      <c r="CN211" s="221"/>
      <c r="CO211" s="221"/>
      <c r="CP211" s="221"/>
      <c r="CQ211" s="221"/>
      <c r="CR211" s="221"/>
      <c r="CS211" s="221"/>
      <c r="CT211" s="221"/>
      <c r="CU211" s="221"/>
      <c r="CV211" s="216" t="s">
        <v>50</v>
      </c>
      <c r="CX211" s="222"/>
      <c r="CY211" s="222"/>
      <c r="CZ211" s="229" t="s">
        <v>225</v>
      </c>
      <c r="DA211" s="216"/>
      <c r="DB211" s="12"/>
      <c r="DC211" s="12"/>
      <c r="DD211" s="12"/>
      <c r="DE211" s="12"/>
      <c r="DF211" s="12"/>
      <c r="DG211" s="216"/>
    </row>
    <row r="212" spans="1:122" ht="60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6"/>
      <c r="CY212" s="186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37" customFormat="1" ht="39.6" customHeight="1" x14ac:dyDescent="0.35">
      <c r="A213" s="231"/>
      <c r="B213" s="250" t="s">
        <v>4461</v>
      </c>
      <c r="C213" s="250"/>
      <c r="D213" s="250"/>
      <c r="E213" s="250"/>
      <c r="F213" s="250"/>
      <c r="G213" s="250"/>
      <c r="H213" s="250"/>
      <c r="I213" s="250"/>
      <c r="J213" s="250"/>
      <c r="K213" s="250"/>
      <c r="L213" s="250"/>
      <c r="M213" s="211"/>
      <c r="N213" s="232"/>
      <c r="O213" s="211"/>
      <c r="P213" s="233"/>
      <c r="Q213" s="234"/>
      <c r="R213" s="235"/>
      <c r="S213" s="233"/>
      <c r="T213" s="236"/>
      <c r="U213" s="233"/>
      <c r="AK213" s="238"/>
      <c r="AV213" s="239"/>
      <c r="AW213" s="239"/>
      <c r="AX213" s="239"/>
      <c r="AY213" s="239"/>
      <c r="AZ213" s="239"/>
      <c r="BA213" s="239"/>
      <c r="BB213" s="244" t="s">
        <v>3974</v>
      </c>
      <c r="BC213" s="244"/>
      <c r="BD213" s="244"/>
      <c r="BE213" s="244"/>
      <c r="BF213" s="244"/>
      <c r="BG213" s="244"/>
      <c r="BH213" s="244"/>
      <c r="BI213" s="244"/>
      <c r="BJ213" s="244"/>
      <c r="BK213" s="244"/>
      <c r="BL213" s="244"/>
      <c r="BM213" s="244"/>
      <c r="BN213" s="244"/>
      <c r="BO213" s="244"/>
      <c r="BP213" s="244"/>
      <c r="BQ213" s="244"/>
      <c r="BR213" s="244"/>
      <c r="BS213" s="244"/>
      <c r="BT213" s="244"/>
      <c r="BU213" s="244"/>
      <c r="BV213" s="244"/>
      <c r="BW213" s="244"/>
      <c r="BX213" s="244"/>
      <c r="BY213" s="244"/>
      <c r="BZ213" s="244"/>
      <c r="CA213" s="244"/>
      <c r="CB213" s="244"/>
      <c r="CC213" s="244"/>
      <c r="CD213" s="244"/>
      <c r="CE213" s="244"/>
      <c r="CF213" s="244"/>
      <c r="CG213" s="244"/>
      <c r="CH213" s="244"/>
      <c r="CI213" s="244"/>
      <c r="CJ213" s="244"/>
      <c r="CK213" s="244"/>
      <c r="CL213" s="244"/>
      <c r="CM213" s="244"/>
      <c r="CN213" s="244"/>
      <c r="CO213" s="244"/>
      <c r="CP213" s="244"/>
      <c r="CQ213" s="244"/>
      <c r="CR213" s="244"/>
      <c r="CS213" s="244"/>
      <c r="CT213" s="244"/>
      <c r="CU213" s="244"/>
      <c r="CV213" s="244"/>
      <c r="CW213" s="244"/>
      <c r="CX213" s="244"/>
      <c r="CY213" s="244"/>
      <c r="DB213" s="256"/>
    </row>
    <row r="214" spans="1:122" s="110" customFormat="1" ht="15.6" x14ac:dyDescent="0.3">
      <c r="A214" s="223"/>
      <c r="C214" s="223"/>
      <c r="D214" s="223"/>
      <c r="E214" s="223"/>
      <c r="F214" s="223"/>
      <c r="Y214" s="224"/>
      <c r="AJ214" s="223"/>
      <c r="AL214" s="223"/>
      <c r="BR214" s="100"/>
      <c r="BS214" s="100"/>
      <c r="BV214" s="223"/>
    </row>
    <row r="215" spans="1:122" s="110" customFormat="1" ht="15.6" x14ac:dyDescent="0.3">
      <c r="A215" s="223"/>
      <c r="C215" s="223"/>
      <c r="D215" s="223"/>
      <c r="E215" s="223"/>
      <c r="F215" s="223"/>
      <c r="Y215" s="224"/>
      <c r="AJ215" s="223"/>
      <c r="AL215" s="223"/>
      <c r="BR215" s="100"/>
      <c r="BS215" s="100"/>
      <c r="BV215" s="223"/>
    </row>
    <row r="216" spans="1:122" s="110" customFormat="1" ht="15.6" x14ac:dyDescent="0.3">
      <c r="A216" s="223"/>
      <c r="C216" s="223"/>
      <c r="D216" s="223"/>
      <c r="E216" s="223"/>
      <c r="F216" s="223"/>
      <c r="Y216" s="224"/>
      <c r="AJ216" s="223"/>
      <c r="AL216" s="223"/>
      <c r="BR216" s="100"/>
      <c r="BS216" s="100"/>
      <c r="BV216" s="223"/>
    </row>
    <row r="217" spans="1:122" s="110" customFormat="1" ht="15.6" x14ac:dyDescent="0.3">
      <c r="A217" s="223"/>
      <c r="C217" s="223"/>
      <c r="D217" s="223"/>
      <c r="E217" s="223"/>
      <c r="F217" s="223"/>
      <c r="Y217" s="224"/>
      <c r="AJ217" s="223"/>
      <c r="AL217" s="223"/>
      <c r="BR217" s="100"/>
      <c r="BS217" s="100"/>
      <c r="BV217" s="223"/>
    </row>
    <row r="218" spans="1:122" s="110" customFormat="1" ht="15.6" x14ac:dyDescent="0.3">
      <c r="A218" s="223"/>
      <c r="B218" s="251" t="s">
        <v>106</v>
      </c>
      <c r="C218" s="251"/>
      <c r="D218" s="251"/>
      <c r="E218" s="251"/>
      <c r="F218" s="251"/>
      <c r="G218" s="251"/>
      <c r="H218" s="251"/>
      <c r="I218" s="251"/>
      <c r="J218" s="251"/>
      <c r="K218" s="251"/>
      <c r="L218" s="251"/>
      <c r="Y218" s="224"/>
      <c r="AJ218" s="223"/>
      <c r="AL218" s="223"/>
      <c r="AV218" s="226"/>
      <c r="AW218" s="226"/>
      <c r="AX218" s="226"/>
      <c r="AY218" s="226"/>
      <c r="AZ218" s="226"/>
      <c r="BA218" s="226"/>
      <c r="BB218" s="251" t="s">
        <v>19</v>
      </c>
      <c r="BC218" s="251"/>
      <c r="BD218" s="251"/>
      <c r="BE218" s="251"/>
      <c r="BF218" s="251"/>
      <c r="BG218" s="251"/>
      <c r="BH218" s="251"/>
      <c r="BI218" s="251"/>
      <c r="BJ218" s="251"/>
      <c r="BK218" s="251"/>
      <c r="BL218" s="251"/>
      <c r="BM218" s="251"/>
      <c r="BN218" s="251"/>
      <c r="BO218" s="251"/>
      <c r="BP218" s="251"/>
      <c r="BQ218" s="251"/>
      <c r="BR218" s="251"/>
      <c r="BS218" s="251"/>
      <c r="BT218" s="251"/>
      <c r="BU218" s="251"/>
      <c r="BV218" s="251"/>
      <c r="BW218" s="251"/>
      <c r="BX218" s="251"/>
      <c r="BY218" s="251"/>
      <c r="BZ218" s="251"/>
      <c r="CA218" s="251"/>
      <c r="CB218" s="251"/>
      <c r="CC218" s="251"/>
      <c r="CD218" s="251"/>
      <c r="CE218" s="251"/>
      <c r="CF218" s="251"/>
      <c r="CG218" s="251"/>
      <c r="CH218" s="251"/>
      <c r="CI218" s="251"/>
      <c r="CJ218" s="251"/>
      <c r="CK218" s="251"/>
      <c r="CL218" s="251"/>
      <c r="CM218" s="251"/>
      <c r="CN218" s="251"/>
      <c r="CO218" s="251"/>
      <c r="CP218" s="251"/>
      <c r="CQ218" s="251"/>
      <c r="CR218" s="251"/>
      <c r="CS218" s="251"/>
      <c r="CT218" s="251"/>
      <c r="CU218" s="251"/>
      <c r="CV218" s="251"/>
      <c r="CW218" s="251"/>
      <c r="CX218" s="251"/>
      <c r="CY218" s="251"/>
      <c r="DB218" s="225"/>
      <c r="DC218" s="226"/>
      <c r="DD218" s="226"/>
    </row>
    <row r="219" spans="1:122" s="204" customFormat="1" ht="39.6" customHeight="1" x14ac:dyDescent="0.35">
      <c r="A219" s="191"/>
      <c r="B219" s="191"/>
      <c r="C219" s="191"/>
      <c r="D219" s="191"/>
      <c r="E219" s="191"/>
      <c r="F219" s="192"/>
      <c r="G219" s="193"/>
      <c r="H219" s="191"/>
      <c r="I219" s="193"/>
      <c r="J219" s="193"/>
      <c r="K219" s="193"/>
      <c r="L219" s="191"/>
      <c r="M219" s="193"/>
      <c r="N219" s="194"/>
      <c r="O219" s="193"/>
      <c r="P219" s="195"/>
      <c r="Q219" s="196"/>
      <c r="R219" s="197"/>
      <c r="S219" s="195"/>
      <c r="T219" s="192"/>
      <c r="U219" s="195"/>
      <c r="AK219" s="199"/>
      <c r="AU219" s="244"/>
      <c r="AV219" s="244"/>
      <c r="AW219" s="244"/>
      <c r="AX219" s="244"/>
      <c r="AY219" s="244"/>
      <c r="AZ219" s="244"/>
      <c r="BA219" s="244"/>
      <c r="BB219" s="244"/>
      <c r="BC219" s="244"/>
      <c r="BD219" s="244"/>
      <c r="BE219" s="244"/>
      <c r="BF219" s="244"/>
      <c r="BG219" s="244"/>
      <c r="BH219" s="244"/>
      <c r="BI219" s="244"/>
      <c r="BJ219" s="244"/>
      <c r="BK219" s="244"/>
      <c r="BL219" s="244"/>
      <c r="BM219" s="244"/>
      <c r="BN219" s="244"/>
      <c r="BO219" s="244"/>
      <c r="BP219" s="244"/>
      <c r="BQ219" s="244"/>
      <c r="BR219" s="244"/>
      <c r="BS219" s="244"/>
      <c r="BT219" s="244"/>
      <c r="BU219" s="244"/>
      <c r="BV219" s="244"/>
      <c r="BW219" s="244"/>
      <c r="BX219" s="244"/>
      <c r="BY219" s="244"/>
      <c r="BZ219" s="244"/>
      <c r="CA219" s="244"/>
      <c r="CB219" s="244"/>
      <c r="CC219" s="244"/>
      <c r="CX219" s="188"/>
      <c r="CY219" s="188"/>
      <c r="DB219" s="114"/>
      <c r="DC219" s="98"/>
      <c r="DD219" s="240"/>
      <c r="DE219" s="240"/>
      <c r="DF219" s="240"/>
      <c r="DH219" s="240"/>
      <c r="DI219" s="240"/>
      <c r="DJ219" s="240"/>
      <c r="DK219" s="240"/>
      <c r="DL219" s="240"/>
      <c r="DM219" s="240"/>
      <c r="DN219" s="240"/>
      <c r="DO219" s="240"/>
      <c r="DP219" s="240"/>
      <c r="DQ219" s="240"/>
      <c r="DR219" s="240"/>
    </row>
    <row r="220" spans="1:122" ht="17.399999999999999" x14ac:dyDescent="0.35">
      <c r="DC220" s="204"/>
    </row>
    <row r="1520" spans="54:54" x14ac:dyDescent="0.3">
      <c r="BB1520" s="2">
        <f>COUNTIF(AU56:AU212,"Thạc sỹ")</f>
        <v>93</v>
      </c>
    </row>
  </sheetData>
  <autoFilter ref="A6:DR213"/>
  <mergeCells count="9">
    <mergeCell ref="A1:O1"/>
    <mergeCell ref="AU219:CC219"/>
    <mergeCell ref="DC5:DF5"/>
    <mergeCell ref="A3:CY3"/>
    <mergeCell ref="BB1:CY1"/>
    <mergeCell ref="B213:L213"/>
    <mergeCell ref="B218:L218"/>
    <mergeCell ref="BB213:CY213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511"/>
  <sheetViews>
    <sheetView zoomScaleNormal="100" zoomScaleSheetLayoutView="90" workbookViewId="0">
      <pane ySplit="5" topLeftCell="A130" activePane="bottomLeft" state="frozen"/>
      <selection activeCell="BN1" sqref="BN1"/>
      <selection pane="bottomLeft" activeCell="AU133" sqref="AU133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44140625" style="2" customWidth="1"/>
    <col min="13" max="13" width="12.77734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886718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45.664062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.5546875" style="2" hidden="1" customWidth="1"/>
    <col min="103" max="103" width="10.33203125" style="114" customWidth="1"/>
    <col min="104" max="16384" width="8.88671875" style="2"/>
  </cols>
  <sheetData>
    <row r="1" spans="1:103" s="205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Y1" s="206"/>
    </row>
    <row r="2" spans="1:103" s="205" customFormat="1" ht="18.600000000000001" customHeight="1" x14ac:dyDescent="0.35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57"/>
      <c r="Q2" s="57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Y2" s="206"/>
    </row>
    <row r="3" spans="1:103" s="205" customFormat="1" ht="28.95" customHeight="1" x14ac:dyDescent="0.35">
      <c r="A3" s="242" t="s">
        <v>4465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Y3" s="206"/>
    </row>
    <row r="5" spans="1:103" ht="60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2"/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52.2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207" t="s">
        <v>4121</v>
      </c>
    </row>
    <row r="8" spans="1:103" ht="44.4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207" t="s">
        <v>4122</v>
      </c>
    </row>
    <row r="9" spans="1:103" ht="39.6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207" t="s">
        <v>4123</v>
      </c>
    </row>
    <row r="10" spans="1:103" ht="42.6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207" t="s">
        <v>4124</v>
      </c>
    </row>
    <row r="11" spans="1:103" ht="35.4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207" t="s">
        <v>4125</v>
      </c>
    </row>
    <row r="12" spans="1:103" ht="40.79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207" t="s">
        <v>4126</v>
      </c>
    </row>
    <row r="13" spans="1:103" ht="40.200000000000003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207" t="s">
        <v>4127</v>
      </c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207" t="s">
        <v>4128</v>
      </c>
    </row>
    <row r="15" spans="1:103" ht="46.8" customHeight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207" t="s">
        <v>4129</v>
      </c>
    </row>
    <row r="16" spans="1:103" ht="45" customHeight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207" t="s">
        <v>4130</v>
      </c>
    </row>
    <row r="17" spans="1:103" ht="43.8" customHeight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207" t="s">
        <v>4131</v>
      </c>
    </row>
    <row r="18" spans="1:103" ht="40.799999999999997" customHeight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207" t="s">
        <v>4132</v>
      </c>
    </row>
    <row r="19" spans="1:103" ht="39.6" customHeight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207" t="s">
        <v>4133</v>
      </c>
    </row>
    <row r="20" spans="1:103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207" t="s">
        <v>4134</v>
      </c>
    </row>
    <row r="21" spans="1:103" ht="42.6" customHeight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207" t="s">
        <v>4135</v>
      </c>
    </row>
    <row r="22" spans="1:103" ht="40.200000000000003" customHeight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207" t="s">
        <v>4136</v>
      </c>
    </row>
    <row r="23" spans="1:103" ht="37.799999999999997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33.6" customHeight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34.799999999999997" customHeight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33.6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207" t="s">
        <v>4137</v>
      </c>
    </row>
    <row r="27" spans="1:103" ht="45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207" t="s">
        <v>4138</v>
      </c>
    </row>
    <row r="28" spans="1:103" ht="46.8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207" t="s">
        <v>4178</v>
      </c>
    </row>
    <row r="29" spans="1:103" ht="34.200000000000003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207" t="s">
        <v>4139</v>
      </c>
      <c r="CY29" s="208"/>
    </row>
    <row r="30" spans="1:103" ht="3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07" t="s">
        <v>4141</v>
      </c>
    </row>
    <row r="31" spans="1:103" ht="37.200000000000003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207" t="s">
        <v>4142</v>
      </c>
    </row>
    <row r="32" spans="1:103" ht="44.4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207" t="s">
        <v>4143</v>
      </c>
    </row>
    <row r="33" spans="1:103" ht="34.799999999999997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2"/>
    </row>
    <row r="34" spans="1:103" ht="39.6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207" t="s">
        <v>4144</v>
      </c>
    </row>
    <row r="35" spans="1:103" ht="46.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207" t="s">
        <v>4145</v>
      </c>
    </row>
    <row r="36" spans="1:103" ht="42.6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207" t="s">
        <v>4146</v>
      </c>
    </row>
    <row r="37" spans="1:103" ht="41.4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207" t="s">
        <v>4147</v>
      </c>
    </row>
    <row r="38" spans="1:103" ht="41.4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207" t="s">
        <v>4148</v>
      </c>
    </row>
    <row r="39" spans="1:103" ht="41.4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2"/>
    </row>
    <row r="40" spans="1:103" ht="37.200000000000003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207" t="s">
        <v>4149</v>
      </c>
    </row>
    <row r="41" spans="1:103" ht="37.200000000000003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207" t="s">
        <v>4150</v>
      </c>
    </row>
    <row r="42" spans="1:103" ht="37.200000000000003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207" t="s">
        <v>4151</v>
      </c>
    </row>
    <row r="43" spans="1:103" ht="49.8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207" t="s">
        <v>4152</v>
      </c>
    </row>
    <row r="44" spans="1:103" ht="52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207" t="s">
        <v>4153</v>
      </c>
      <c r="CY44" s="208"/>
    </row>
    <row r="45" spans="1:103" ht="43.8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207" t="s">
        <v>4155</v>
      </c>
    </row>
    <row r="46" spans="1:103" ht="43.8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207" t="s">
        <v>4156</v>
      </c>
    </row>
    <row r="47" spans="1:103" ht="43.8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207" t="s">
        <v>4157</v>
      </c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207" t="s">
        <v>4158</v>
      </c>
    </row>
    <row r="49" spans="1:103" ht="40.200000000000003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207" t="s">
        <v>4159</v>
      </c>
    </row>
    <row r="50" spans="1:103" ht="40.200000000000003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207" t="s">
        <v>4160</v>
      </c>
      <c r="CY50" s="208"/>
    </row>
    <row r="51" spans="1:103" ht="40.200000000000003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38.4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207" t="s">
        <v>4162</v>
      </c>
    </row>
    <row r="53" spans="1:103" ht="38.4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207" t="s">
        <v>4163</v>
      </c>
    </row>
    <row r="54" spans="1:103" ht="38.4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207" t="s">
        <v>4164</v>
      </c>
    </row>
    <row r="55" spans="1:103" ht="57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207" t="s">
        <v>4165</v>
      </c>
    </row>
    <row r="56" spans="1:103" ht="57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10" t="s">
        <v>4471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4467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75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75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10" t="s">
        <v>4472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4468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37.200000000000003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37.200000000000003" customHeight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207" t="s">
        <v>4180</v>
      </c>
    </row>
    <row r="62" spans="1:103" ht="37.200000000000003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45" customHeight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207" t="s">
        <v>4166</v>
      </c>
    </row>
    <row r="64" spans="1:103" ht="45" customHeight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207" t="s">
        <v>4167</v>
      </c>
    </row>
    <row r="65" spans="1:102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207" t="s">
        <v>4168</v>
      </c>
    </row>
    <row r="66" spans="1:102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207" t="s">
        <v>4169</v>
      </c>
    </row>
    <row r="67" spans="1:102" ht="52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207" t="s">
        <v>4170</v>
      </c>
    </row>
    <row r="68" spans="1:102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207" t="s">
        <v>4171</v>
      </c>
    </row>
    <row r="69" spans="1:102" ht="52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207" t="s">
        <v>4172</v>
      </c>
    </row>
    <row r="70" spans="1:102" ht="43.8" customHeight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207" t="s">
        <v>4173</v>
      </c>
    </row>
    <row r="71" spans="1:102" ht="43.8" customHeight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207" t="s">
        <v>4174</v>
      </c>
    </row>
    <row r="72" spans="1:102" ht="62.4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207" t="s">
        <v>4175</v>
      </c>
    </row>
    <row r="73" spans="1:102" ht="52.8" customHeight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207" t="s">
        <v>4176</v>
      </c>
    </row>
    <row r="74" spans="1:102" ht="52.8" customHeight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207" t="s">
        <v>4177</v>
      </c>
    </row>
    <row r="75" spans="1:102" ht="39" customHeight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207" t="s">
        <v>4182</v>
      </c>
    </row>
    <row r="76" spans="1:102" ht="39" customHeight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207" t="s">
        <v>4183</v>
      </c>
    </row>
    <row r="77" spans="1:102" ht="39" customHeight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207" t="s">
        <v>4184</v>
      </c>
    </row>
    <row r="78" spans="1:102" ht="52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207" t="s">
        <v>4185</v>
      </c>
    </row>
    <row r="79" spans="1:102" ht="47.4" customHeight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3269</v>
      </c>
      <c r="CW79" s="53"/>
      <c r="CX79" s="207" t="s">
        <v>4186</v>
      </c>
    </row>
    <row r="80" spans="1:102" ht="47.4" customHeight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207" t="s">
        <v>4187</v>
      </c>
    </row>
    <row r="81" spans="1:102" ht="52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207" t="s">
        <v>4188</v>
      </c>
    </row>
    <row r="82" spans="1:102" ht="46.8" customHeight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207" t="s">
        <v>4189</v>
      </c>
    </row>
    <row r="83" spans="1:102" ht="46.8" customHeight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207" t="s">
        <v>4172</v>
      </c>
    </row>
    <row r="84" spans="1:102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207" t="s">
        <v>4190</v>
      </c>
    </row>
    <row r="85" spans="1:102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14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207" t="s">
        <v>4191</v>
      </c>
    </row>
    <row r="86" spans="1:102" ht="54" customHeight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208" t="s">
        <v>4192</v>
      </c>
    </row>
    <row r="87" spans="1:102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207" t="s">
        <v>4193</v>
      </c>
    </row>
    <row r="88" spans="1:102" ht="47.4" customHeight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207" t="s">
        <v>4194</v>
      </c>
    </row>
    <row r="89" spans="1:102" ht="51" customHeight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207" t="s">
        <v>4195</v>
      </c>
    </row>
    <row r="90" spans="1:102" ht="66" customHeight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10" t="s">
        <v>4473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4469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67.8" customHeight="1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49.8" customHeight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75" customHeight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77.400000000000006" customHeight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6" t="s">
        <v>1829</v>
      </c>
      <c r="P94" s="7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3270</v>
      </c>
      <c r="CW94" s="53"/>
      <c r="CX94" s="12"/>
    </row>
    <row r="95" spans="1:102" ht="72" customHeight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14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3984</v>
      </c>
      <c r="AY95" s="4"/>
      <c r="AZ95" s="8"/>
      <c r="BA95" s="8"/>
      <c r="BB95" s="4" t="s">
        <v>4199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207" t="s">
        <v>4196</v>
      </c>
    </row>
    <row r="96" spans="1:102" ht="54.6" customHeight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207" t="s">
        <v>4198</v>
      </c>
    </row>
    <row r="97" spans="1:103" ht="46.8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14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207" t="s">
        <v>4200</v>
      </c>
    </row>
    <row r="98" spans="1:103" ht="78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6" t="s">
        <v>2337</v>
      </c>
      <c r="P98" s="7" t="s">
        <v>2187</v>
      </c>
      <c r="Q98" s="6" t="s">
        <v>1498</v>
      </c>
      <c r="R98" s="6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207" t="s">
        <v>4201</v>
      </c>
    </row>
    <row r="99" spans="1:103" ht="62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11" t="s">
        <v>3262</v>
      </c>
      <c r="P99" s="14" t="s">
        <v>3263</v>
      </c>
      <c r="Q99" s="6" t="s">
        <v>3202</v>
      </c>
      <c r="R99" s="6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207" t="s">
        <v>4202</v>
      </c>
    </row>
    <row r="100" spans="1:103" ht="78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6" t="s">
        <v>2757</v>
      </c>
      <c r="P100" s="14" t="s">
        <v>3264</v>
      </c>
      <c r="Q100" s="6" t="s">
        <v>1499</v>
      </c>
      <c r="R100" s="6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207" t="s">
        <v>4203</v>
      </c>
      <c r="CY100" s="208"/>
    </row>
    <row r="101" spans="1:103" ht="51" customHeight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6" t="s">
        <v>1531</v>
      </c>
      <c r="P101" s="7" t="s">
        <v>1532</v>
      </c>
      <c r="Q101" s="6" t="s">
        <v>1499</v>
      </c>
      <c r="R101" s="6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46.8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6" t="s">
        <v>1561</v>
      </c>
      <c r="P102" s="7" t="s">
        <v>1562</v>
      </c>
      <c r="Q102" s="6" t="s">
        <v>1499</v>
      </c>
      <c r="R102" s="6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207" t="s">
        <v>4205</v>
      </c>
    </row>
    <row r="103" spans="1:103" ht="62.4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6" t="s">
        <v>1619</v>
      </c>
      <c r="P103" s="7" t="s">
        <v>1620</v>
      </c>
      <c r="Q103" s="6" t="s">
        <v>1499</v>
      </c>
      <c r="R103" s="6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207" t="s">
        <v>4206</v>
      </c>
    </row>
    <row r="104" spans="1:103" ht="46.8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14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207" t="s">
        <v>4207</v>
      </c>
    </row>
    <row r="105" spans="1:103" ht="46.8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6" t="s">
        <v>1809</v>
      </c>
      <c r="P105" s="7" t="s">
        <v>1810</v>
      </c>
      <c r="Q105" s="6" t="s">
        <v>1499</v>
      </c>
      <c r="R105" s="6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207" t="s">
        <v>4208</v>
      </c>
    </row>
    <row r="106" spans="1:103" ht="46.8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11" t="s">
        <v>3251</v>
      </c>
      <c r="P106" s="14" t="s">
        <v>3252</v>
      </c>
      <c r="Q106" s="6" t="s">
        <v>3202</v>
      </c>
      <c r="R106" s="6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207" t="s">
        <v>4209</v>
      </c>
    </row>
    <row r="107" spans="1:103" ht="46.8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6" t="s">
        <v>1833</v>
      </c>
      <c r="P107" s="7" t="s">
        <v>1834</v>
      </c>
      <c r="Q107" s="6" t="s">
        <v>1498</v>
      </c>
      <c r="R107" s="6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207" t="s">
        <v>4210</v>
      </c>
    </row>
    <row r="108" spans="1:103" ht="62.4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11" t="s">
        <v>3253</v>
      </c>
      <c r="P108" s="14" t="s">
        <v>3254</v>
      </c>
      <c r="Q108" s="6" t="s">
        <v>3093</v>
      </c>
      <c r="R108" s="6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207" t="s">
        <v>4211</v>
      </c>
    </row>
    <row r="109" spans="1:103" ht="46.8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11" t="s">
        <v>3255</v>
      </c>
      <c r="P110" s="14" t="s">
        <v>3256</v>
      </c>
      <c r="Q110" s="6" t="s">
        <v>3187</v>
      </c>
      <c r="R110" s="6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207" t="s">
        <v>4212</v>
      </c>
    </row>
    <row r="111" spans="1:103" ht="52.8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6" t="s">
        <v>2072</v>
      </c>
      <c r="P111" s="7" t="s">
        <v>2073</v>
      </c>
      <c r="Q111" s="6" t="s">
        <v>1498</v>
      </c>
      <c r="R111" s="6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3269</v>
      </c>
      <c r="CW111" s="53"/>
      <c r="CX111" s="207" t="s">
        <v>4213</v>
      </c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6" t="s">
        <v>2086</v>
      </c>
      <c r="P112" s="7" t="s">
        <v>2087</v>
      </c>
      <c r="Q112" s="6" t="s">
        <v>1499</v>
      </c>
      <c r="R112" s="6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207" t="s">
        <v>4214</v>
      </c>
    </row>
    <row r="113" spans="1:103" ht="62.4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6" t="s">
        <v>2181</v>
      </c>
      <c r="P113" s="7" t="s">
        <v>2182</v>
      </c>
      <c r="Q113" s="6" t="s">
        <v>1499</v>
      </c>
      <c r="R113" s="6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3269</v>
      </c>
      <c r="CW113" s="53"/>
      <c r="CX113" s="207" t="s">
        <v>4215</v>
      </c>
    </row>
    <row r="114" spans="1:103" ht="78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11" t="s">
        <v>3257</v>
      </c>
      <c r="P114" s="14" t="s">
        <v>3258</v>
      </c>
      <c r="Q114" s="6" t="s">
        <v>3202</v>
      </c>
      <c r="R114" s="6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11" t="s">
        <v>3259</v>
      </c>
      <c r="P115" s="14" t="s">
        <v>3260</v>
      </c>
      <c r="Q115" s="6" t="s">
        <v>3202</v>
      </c>
      <c r="R115" s="6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207" t="s">
        <v>4216</v>
      </c>
    </row>
    <row r="116" spans="1:103" ht="78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6" t="s">
        <v>2333</v>
      </c>
      <c r="P116" s="7" t="s">
        <v>431</v>
      </c>
      <c r="Q116" s="6" t="s">
        <v>1499</v>
      </c>
      <c r="R116" s="6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207" t="s">
        <v>4217</v>
      </c>
    </row>
    <row r="117" spans="1:103" ht="58.2" customHeight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6" t="s">
        <v>2355</v>
      </c>
      <c r="P117" s="7" t="s">
        <v>2356</v>
      </c>
      <c r="Q117" s="6" t="s">
        <v>1499</v>
      </c>
      <c r="R117" s="6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207" t="s">
        <v>4218</v>
      </c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207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62.4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207" t="s">
        <v>4219</v>
      </c>
      <c r="CY120" s="208"/>
    </row>
    <row r="121" spans="1:103" ht="73.2" customHeight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61.8" customHeight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55.8" customHeight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61.2" customHeight="1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48.6" customHeight="1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46.8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46.8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49.2" customHeight="1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53.4" customHeight="1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51.6" customHeight="1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46.8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3269</v>
      </c>
      <c r="CX131" s="12"/>
    </row>
    <row r="132" spans="1:102" ht="61.8" customHeight="1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50.4" customHeight="1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61.2" customHeight="1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78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47.4" customHeight="1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78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62.4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46.8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78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45.6" customHeight="1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46.8" customHeight="1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11" t="s">
        <v>3175</v>
      </c>
      <c r="P142" s="14" t="s">
        <v>3176</v>
      </c>
      <c r="Q142" s="6" t="s">
        <v>3093</v>
      </c>
      <c r="R142" s="6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62.4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47.4" customHeight="1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51.6" customHeight="1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48" customHeight="1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11" t="s">
        <v>3177</v>
      </c>
      <c r="P146" s="14" t="s">
        <v>3178</v>
      </c>
      <c r="Q146" s="6" t="s">
        <v>3179</v>
      </c>
      <c r="R146" s="6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62.4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11" t="s">
        <v>3180</v>
      </c>
      <c r="P147" s="14" t="s">
        <v>3181</v>
      </c>
      <c r="Q147" s="6" t="s">
        <v>3093</v>
      </c>
      <c r="R147" s="6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46.8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62.4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62.4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62.4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49.8" customHeight="1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36.6" customHeight="1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37.799999999999997" customHeight="1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62.4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78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59.4" customHeight="1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78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46.8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46.8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11" t="s">
        <v>3123</v>
      </c>
      <c r="P160" s="14" t="s">
        <v>3124</v>
      </c>
      <c r="Q160" s="6" t="s">
        <v>1656</v>
      </c>
      <c r="R160" s="6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46.8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62.4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1321</v>
      </c>
      <c r="CW162" s="53"/>
      <c r="CX162" s="12"/>
    </row>
    <row r="163" spans="1:102" ht="78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14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0" t="s">
        <v>3267</v>
      </c>
      <c r="CW163" s="53"/>
      <c r="CX163" s="12"/>
    </row>
    <row r="164" spans="1:102" ht="78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14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78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10" t="s">
        <v>3268</v>
      </c>
      <c r="CW165" s="53"/>
      <c r="CX165" s="12"/>
    </row>
    <row r="166" spans="1:102" ht="62.4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78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11" t="s">
        <v>3120</v>
      </c>
      <c r="P167" s="14" t="s">
        <v>3121</v>
      </c>
      <c r="Q167" s="6" t="s">
        <v>1656</v>
      </c>
      <c r="R167" s="6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62.4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46.8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31.2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46.8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11" t="s">
        <v>3125</v>
      </c>
      <c r="P171" s="14" t="s">
        <v>1904</v>
      </c>
      <c r="Q171" s="6" t="s">
        <v>1656</v>
      </c>
      <c r="R171" s="6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3269</v>
      </c>
      <c r="CW171" s="53"/>
      <c r="CX171" s="12"/>
    </row>
    <row r="172" spans="1:102" ht="78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46.8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93.6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46.8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62.4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62.4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46.8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11" t="s">
        <v>3126</v>
      </c>
      <c r="P178" s="14" t="s">
        <v>3127</v>
      </c>
      <c r="Q178" s="6" t="s">
        <v>1656</v>
      </c>
      <c r="R178" s="6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46.2" customHeight="1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62.4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4458</v>
      </c>
      <c r="CW180" s="53"/>
      <c r="CX180" s="12"/>
    </row>
    <row r="181" spans="1:102" ht="36.6" customHeight="1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3269</v>
      </c>
      <c r="CW181" s="53"/>
      <c r="CX181" s="12"/>
    </row>
    <row r="182" spans="1:102" ht="49.2" customHeight="1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3270</v>
      </c>
      <c r="CW182" s="53"/>
      <c r="CX182" s="12"/>
    </row>
    <row r="183" spans="1:102" ht="41.4" customHeight="1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42" customHeight="1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36.6" customHeight="1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4459</v>
      </c>
      <c r="CW185" s="53"/>
      <c r="CX185" s="12"/>
    </row>
    <row r="186" spans="1:102" ht="39.6" customHeight="1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14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53.4" customHeight="1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11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46.2" customHeight="1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56.4" customHeight="1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11" t="s">
        <v>2054</v>
      </c>
      <c r="P189" s="14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48" customHeight="1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43.2" customHeight="1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11" t="s">
        <v>3147</v>
      </c>
      <c r="P191" s="14" t="s">
        <v>3148</v>
      </c>
      <c r="Q191" s="6" t="s">
        <v>1656</v>
      </c>
      <c r="R191" s="6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54.6" customHeight="1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40.799999999999997" customHeight="1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46.8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62.4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11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49.2" customHeight="1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41.4" customHeight="1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49.8" customHeight="1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11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42.6" customHeight="1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35.4" customHeight="1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35.4" customHeight="1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35.4" customHeight="1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50.4" customHeight="1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11" t="s">
        <v>3150</v>
      </c>
      <c r="P203" s="14" t="s">
        <v>3151</v>
      </c>
      <c r="Q203" s="6" t="s">
        <v>1517</v>
      </c>
      <c r="R203" s="6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50.4" customHeight="1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50.4" customHeight="1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3982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67.8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46.8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3004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67.8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62.4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4224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14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78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4225</v>
      </c>
      <c r="K214" s="4" t="s">
        <v>1432</v>
      </c>
      <c r="L214" s="4" t="s">
        <v>837</v>
      </c>
      <c r="M214" s="4" t="s">
        <v>1300</v>
      </c>
      <c r="N214" s="8"/>
      <c r="O214" s="6" t="s">
        <v>2300</v>
      </c>
      <c r="P214" s="14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4226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78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4227</v>
      </c>
      <c r="K215" s="4" t="s">
        <v>1339</v>
      </c>
      <c r="L215" s="4" t="s">
        <v>1026</v>
      </c>
      <c r="M215" s="4" t="s">
        <v>1300</v>
      </c>
      <c r="N215" s="8"/>
      <c r="O215" s="11" t="s">
        <v>3091</v>
      </c>
      <c r="P215" s="14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4228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62.4" x14ac:dyDescent="0.3">
      <c r="A216" s="15" t="s">
        <v>4274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4229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78" x14ac:dyDescent="0.3">
      <c r="A217" s="15" t="s">
        <v>4275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4230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62.4" x14ac:dyDescent="0.3">
      <c r="A218" s="15" t="s">
        <v>4276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4227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78.599999999999994" customHeight="1" x14ac:dyDescent="0.3">
      <c r="A219" s="15" t="s">
        <v>4277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4117</v>
      </c>
      <c r="K219" s="4" t="s">
        <v>3336</v>
      </c>
      <c r="L219" s="4" t="s">
        <v>934</v>
      </c>
      <c r="M219" s="4" t="s">
        <v>1305</v>
      </c>
      <c r="N219" s="8"/>
      <c r="O219" s="11" t="s">
        <v>3206</v>
      </c>
      <c r="P219" s="14" t="s">
        <v>3207</v>
      </c>
      <c r="Q219" s="6" t="s">
        <v>1656</v>
      </c>
      <c r="R219" s="6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4231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78" x14ac:dyDescent="0.3">
      <c r="A220" s="15" t="s">
        <v>4278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4232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62.4" x14ac:dyDescent="0.3">
      <c r="A221" s="15" t="s">
        <v>4279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4230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62.4" x14ac:dyDescent="0.3">
      <c r="A222" s="15" t="s">
        <v>4280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4233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62.4" x14ac:dyDescent="0.3">
      <c r="A223" s="15" t="s">
        <v>4281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4234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4235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1243</v>
      </c>
      <c r="BR223" s="2"/>
      <c r="BS223" s="2"/>
      <c r="BV223" s="2"/>
      <c r="CY223" s="2"/>
    </row>
    <row r="224" spans="1:103" ht="62.4" x14ac:dyDescent="0.3">
      <c r="A224" s="15" t="s">
        <v>4282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4236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1243</v>
      </c>
      <c r="BR224" s="2"/>
      <c r="BS224" s="2"/>
      <c r="BV224" s="2"/>
      <c r="CY224" s="2"/>
    </row>
    <row r="225" spans="1:103" ht="54" customHeight="1" x14ac:dyDescent="0.3">
      <c r="A225" s="15" t="s">
        <v>4283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4115</v>
      </c>
      <c r="K225" s="4" t="s">
        <v>1386</v>
      </c>
      <c r="L225" s="4" t="s">
        <v>245</v>
      </c>
      <c r="M225" s="4" t="s">
        <v>1298</v>
      </c>
      <c r="N225" s="8"/>
      <c r="O225" s="11" t="s">
        <v>3191</v>
      </c>
      <c r="P225" s="14" t="s">
        <v>3192</v>
      </c>
      <c r="Q225" s="6" t="s">
        <v>1656</v>
      </c>
      <c r="R225" s="6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" t="s">
        <v>1243</v>
      </c>
      <c r="BR225" s="2"/>
      <c r="BS225" s="2"/>
      <c r="BV225" s="2"/>
      <c r="CY225" s="2"/>
    </row>
    <row r="226" spans="1:103" ht="66.599999999999994" customHeight="1" x14ac:dyDescent="0.3">
      <c r="A226" s="15" t="s">
        <v>4284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4115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4231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62.4" x14ac:dyDescent="0.3">
      <c r="A227" s="15" t="s">
        <v>4285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4229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4" t="s">
        <v>1243</v>
      </c>
      <c r="BR227" s="2"/>
      <c r="BS227" s="2"/>
      <c r="BV227" s="2"/>
      <c r="CY227" s="2"/>
    </row>
    <row r="228" spans="1:103" ht="62.4" x14ac:dyDescent="0.3">
      <c r="A228" s="15" t="s">
        <v>4286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4225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34</v>
      </c>
      <c r="BR228" s="2"/>
      <c r="BS228" s="2"/>
      <c r="BV228" s="2"/>
      <c r="CY228" s="2"/>
    </row>
    <row r="229" spans="1:103" ht="62.4" x14ac:dyDescent="0.3">
      <c r="A229" s="15" t="s">
        <v>4287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4237</v>
      </c>
      <c r="K229" s="4" t="s">
        <v>1422</v>
      </c>
      <c r="L229" s="4" t="s">
        <v>1005</v>
      </c>
      <c r="M229" s="4" t="s">
        <v>1300</v>
      </c>
      <c r="N229" s="8"/>
      <c r="O229" s="6" t="s">
        <v>2396</v>
      </c>
      <c r="P229" s="7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34</v>
      </c>
      <c r="BR229" s="2"/>
      <c r="BS229" s="2"/>
      <c r="BV229" s="2"/>
      <c r="CY229" s="2"/>
    </row>
    <row r="230" spans="1:103" ht="62.4" x14ac:dyDescent="0.3">
      <c r="A230" s="15" t="s">
        <v>4288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4237</v>
      </c>
      <c r="K230" s="4" t="s">
        <v>1425</v>
      </c>
      <c r="L230" s="4" t="s">
        <v>999</v>
      </c>
      <c r="M230" s="4" t="s">
        <v>1300</v>
      </c>
      <c r="N230" s="8"/>
      <c r="O230" s="6" t="s">
        <v>2386</v>
      </c>
      <c r="P230" s="7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62.4" x14ac:dyDescent="0.3">
      <c r="A231" s="15" t="s">
        <v>4289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4238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62.4" x14ac:dyDescent="0.3">
      <c r="A232" s="15" t="s">
        <v>4290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4116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4231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62.4" customHeight="1" x14ac:dyDescent="0.3">
      <c r="A233" s="15" t="s">
        <v>4291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4114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4231</v>
      </c>
      <c r="AW233" s="43" t="s">
        <v>4239</v>
      </c>
      <c r="AX233" s="4" t="s">
        <v>38</v>
      </c>
      <c r="AY233" s="4"/>
      <c r="AZ233" s="8"/>
      <c r="BA233" s="8"/>
      <c r="BB233" s="10" t="s">
        <v>4470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69.599999999999994" customHeight="1" x14ac:dyDescent="0.3">
      <c r="A234" s="15" t="s">
        <v>4292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4115</v>
      </c>
      <c r="K234" s="4" t="s">
        <v>3804</v>
      </c>
      <c r="L234" s="4" t="s">
        <v>251</v>
      </c>
      <c r="M234" s="4" t="s">
        <v>1305</v>
      </c>
      <c r="N234" s="8"/>
      <c r="O234" s="11" t="s">
        <v>3204</v>
      </c>
      <c r="P234" s="14" t="s">
        <v>3192</v>
      </c>
      <c r="Q234" s="6" t="s">
        <v>3202</v>
      </c>
      <c r="R234" s="6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4231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62.4" x14ac:dyDescent="0.3">
      <c r="A235" s="15" t="s">
        <v>4293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4240</v>
      </c>
      <c r="K235" s="4" t="s">
        <v>1396</v>
      </c>
      <c r="L235" s="4" t="s">
        <v>889</v>
      </c>
      <c r="M235" s="4" t="s">
        <v>1305</v>
      </c>
      <c r="N235" s="8"/>
      <c r="O235" s="6" t="s">
        <v>1814</v>
      </c>
      <c r="P235" s="7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4241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78" x14ac:dyDescent="0.3">
      <c r="A236" s="15" t="s">
        <v>4294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4242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1243</v>
      </c>
      <c r="BR236" s="2"/>
      <c r="BS236" s="2"/>
      <c r="BV236" s="2"/>
      <c r="CY236" s="2"/>
    </row>
    <row r="237" spans="1:103" ht="62.4" x14ac:dyDescent="0.3">
      <c r="A237" s="15" t="s">
        <v>4295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4233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1243</v>
      </c>
      <c r="BR237" s="2"/>
      <c r="BS237" s="2"/>
      <c r="BV237" s="2"/>
      <c r="CY237" s="2"/>
    </row>
    <row r="238" spans="1:103" ht="78" x14ac:dyDescent="0.3">
      <c r="A238" s="15" t="s">
        <v>4296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4234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1243</v>
      </c>
      <c r="BR238" s="2"/>
      <c r="BS238" s="2"/>
      <c r="BV238" s="2"/>
      <c r="CY238" s="2"/>
    </row>
    <row r="239" spans="1:103" ht="62.4" x14ac:dyDescent="0.3">
      <c r="A239" s="15" t="s">
        <v>4297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4117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4243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1243</v>
      </c>
      <c r="BR239" s="2"/>
      <c r="BS239" s="2"/>
      <c r="BV239" s="2"/>
      <c r="CY239" s="2"/>
    </row>
    <row r="240" spans="1:103" ht="78" x14ac:dyDescent="0.3">
      <c r="A240" s="15" t="s">
        <v>4298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4229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1243</v>
      </c>
      <c r="BR240" s="2"/>
      <c r="BS240" s="2"/>
      <c r="BV240" s="2"/>
      <c r="CY240" s="2"/>
    </row>
    <row r="241" spans="1:103" ht="62.4" x14ac:dyDescent="0.3">
      <c r="A241" s="15" t="s">
        <v>4299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4245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78" x14ac:dyDescent="0.3">
      <c r="A242" s="15" t="s">
        <v>4300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4224</v>
      </c>
      <c r="K242" s="4" t="s">
        <v>3335</v>
      </c>
      <c r="L242" s="4" t="s">
        <v>986</v>
      </c>
      <c r="M242" s="4" t="s">
        <v>1305</v>
      </c>
      <c r="N242" s="8"/>
      <c r="O242" s="11" t="s">
        <v>1916</v>
      </c>
      <c r="P242" s="14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1243</v>
      </c>
      <c r="BR242" s="2"/>
      <c r="BS242" s="2"/>
      <c r="BV242" s="2"/>
      <c r="CY242" s="2"/>
    </row>
    <row r="243" spans="1:103" ht="62.4" x14ac:dyDescent="0.3">
      <c r="A243" s="15" t="s">
        <v>4301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4234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4246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4" t="s">
        <v>1243</v>
      </c>
      <c r="BR243" s="2"/>
      <c r="BS243" s="2"/>
      <c r="BV243" s="2"/>
      <c r="CY243" s="2"/>
    </row>
    <row r="244" spans="1:103" ht="62.4" x14ac:dyDescent="0.3">
      <c r="A244" s="15" t="s">
        <v>4302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4113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4247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1243</v>
      </c>
      <c r="BR244" s="2"/>
      <c r="BS244" s="2"/>
      <c r="BV244" s="2"/>
      <c r="CY244" s="2"/>
    </row>
    <row r="245" spans="1:103" ht="62.4" x14ac:dyDescent="0.3">
      <c r="A245" s="15" t="s">
        <v>4303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4230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64.2" customHeight="1" x14ac:dyDescent="0.3">
      <c r="A246" s="15" t="s">
        <v>4304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4248</v>
      </c>
      <c r="K246" s="4" t="s">
        <v>1437</v>
      </c>
      <c r="L246" s="4" t="s">
        <v>941</v>
      </c>
      <c r="M246" s="4" t="s">
        <v>1305</v>
      </c>
      <c r="N246" s="8"/>
      <c r="O246" s="6" t="s">
        <v>2607</v>
      </c>
      <c r="P246" s="14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67.2" customHeight="1" x14ac:dyDescent="0.3">
      <c r="A247" s="15" t="s">
        <v>4305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4116</v>
      </c>
      <c r="K247" s="4" t="s">
        <v>1418</v>
      </c>
      <c r="L247" s="4" t="s">
        <v>322</v>
      </c>
      <c r="M247" s="4" t="s">
        <v>1305</v>
      </c>
      <c r="N247" s="8"/>
      <c r="O247" s="11" t="s">
        <v>3297</v>
      </c>
      <c r="P247" s="14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62.4" x14ac:dyDescent="0.3">
      <c r="A248" s="15" t="s">
        <v>4306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4249</v>
      </c>
      <c r="K248" s="4" t="s">
        <v>1339</v>
      </c>
      <c r="L248" s="4" t="s">
        <v>877</v>
      </c>
      <c r="M248" s="4" t="s">
        <v>1305</v>
      </c>
      <c r="N248" s="8"/>
      <c r="O248" s="6" t="s">
        <v>1805</v>
      </c>
      <c r="P248" s="14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62.4" x14ac:dyDescent="0.3">
      <c r="A249" s="15" t="s">
        <v>4307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4227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62.4" x14ac:dyDescent="0.3">
      <c r="A250" s="15" t="s">
        <v>4308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4230</v>
      </c>
      <c r="K250" s="4" t="s">
        <v>1382</v>
      </c>
      <c r="L250" s="4" t="s">
        <v>884</v>
      </c>
      <c r="M250" s="4" t="s">
        <v>1305</v>
      </c>
      <c r="N250" s="8"/>
      <c r="O250" s="6" t="s">
        <v>1762</v>
      </c>
      <c r="P250" s="7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62.4" x14ac:dyDescent="0.3">
      <c r="A251" s="15" t="s">
        <v>4309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62.4" x14ac:dyDescent="0.3">
      <c r="A252" s="15" t="s">
        <v>4310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4250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62.4" x14ac:dyDescent="0.3">
      <c r="A253" s="15" t="s">
        <v>4311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4242</v>
      </c>
      <c r="K253" s="4" t="s">
        <v>1339</v>
      </c>
      <c r="L253" s="4" t="s">
        <v>881</v>
      </c>
      <c r="M253" s="4" t="s">
        <v>1305</v>
      </c>
      <c r="N253" s="8"/>
      <c r="O253" s="11" t="s">
        <v>1660</v>
      </c>
      <c r="P253" s="14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62.4" x14ac:dyDescent="0.3">
      <c r="A254" s="15" t="s">
        <v>4312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4251</v>
      </c>
      <c r="K254" s="12"/>
      <c r="L254" s="15" t="s">
        <v>1331</v>
      </c>
      <c r="M254" s="12" t="s">
        <v>1305</v>
      </c>
      <c r="N254" s="8"/>
      <c r="O254" s="6" t="s">
        <v>3205</v>
      </c>
      <c r="P254" s="14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62.4" x14ac:dyDescent="0.3">
      <c r="A255" s="15" t="s">
        <v>4313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4252</v>
      </c>
      <c r="J255" s="12" t="s">
        <v>4237</v>
      </c>
      <c r="K255" s="12"/>
      <c r="L255" s="15" t="s">
        <v>2865</v>
      </c>
      <c r="M255" s="12" t="s">
        <v>1305</v>
      </c>
      <c r="N255" s="8"/>
      <c r="O255" s="15" t="s">
        <v>2775</v>
      </c>
      <c r="P255" s="17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62.4" x14ac:dyDescent="0.3">
      <c r="A256" s="15" t="s">
        <v>4314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4253</v>
      </c>
      <c r="J256" s="12" t="s">
        <v>4254</v>
      </c>
      <c r="K256" s="4" t="s">
        <v>1339</v>
      </c>
      <c r="L256" s="10" t="s">
        <v>2858</v>
      </c>
      <c r="M256" s="4" t="s">
        <v>1305</v>
      </c>
      <c r="N256" s="8"/>
      <c r="O256" s="11" t="s">
        <v>2854</v>
      </c>
      <c r="P256" s="14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53.4" customHeight="1" x14ac:dyDescent="0.3">
      <c r="A257" s="15" t="s">
        <v>4315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4117</v>
      </c>
      <c r="K257" s="4" t="s">
        <v>1373</v>
      </c>
      <c r="L257" s="4" t="s">
        <v>237</v>
      </c>
      <c r="M257" s="4" t="s">
        <v>1301</v>
      </c>
      <c r="N257" s="8"/>
      <c r="O257" s="11" t="s">
        <v>3169</v>
      </c>
      <c r="P257" s="14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3933</v>
      </c>
      <c r="BR257" s="2"/>
      <c r="BS257" s="2"/>
      <c r="BV257" s="2"/>
      <c r="CY257" s="2"/>
    </row>
    <row r="258" spans="1:103" ht="37.799999999999997" customHeight="1" x14ac:dyDescent="0.3">
      <c r="A258" s="15" t="s">
        <v>4316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4115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1243</v>
      </c>
      <c r="BR258" s="2"/>
      <c r="BS258" s="2"/>
      <c r="BV258" s="2"/>
      <c r="CY258" s="2"/>
    </row>
    <row r="259" spans="1:103" ht="46.8" x14ac:dyDescent="0.3">
      <c r="A259" s="15" t="s">
        <v>4317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4113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4255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1243</v>
      </c>
      <c r="BR259" s="2"/>
      <c r="BS259" s="2"/>
      <c r="BV259" s="2"/>
      <c r="CY259" s="2"/>
    </row>
    <row r="260" spans="1:103" ht="46.8" x14ac:dyDescent="0.3">
      <c r="A260" s="15" t="s">
        <v>4318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4242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3967</v>
      </c>
      <c r="BR260" s="2"/>
      <c r="BS260" s="2"/>
      <c r="BV260" s="2"/>
      <c r="CY260" s="2"/>
    </row>
    <row r="261" spans="1:103" ht="62.4" x14ac:dyDescent="0.3">
      <c r="A261" s="15" t="s">
        <v>4319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4230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1243</v>
      </c>
      <c r="BR261" s="2"/>
      <c r="BS261" s="2"/>
      <c r="BV261" s="2"/>
      <c r="CY261" s="2"/>
    </row>
    <row r="262" spans="1:103" ht="62.4" x14ac:dyDescent="0.3">
      <c r="A262" s="15" t="s">
        <v>4320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4230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1243</v>
      </c>
      <c r="BR262" s="2"/>
      <c r="BS262" s="2"/>
      <c r="BV262" s="2"/>
      <c r="CY262" s="2"/>
    </row>
    <row r="263" spans="1:103" ht="62.4" x14ac:dyDescent="0.3">
      <c r="A263" s="15" t="s">
        <v>4321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4234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34</v>
      </c>
      <c r="BR263" s="2"/>
      <c r="BS263" s="2"/>
      <c r="BV263" s="2"/>
      <c r="CY263" s="2"/>
    </row>
    <row r="264" spans="1:103" ht="62.4" x14ac:dyDescent="0.3">
      <c r="A264" s="15" t="s">
        <v>4322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4256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4" t="s">
        <v>34</v>
      </c>
      <c r="BR264" s="2"/>
      <c r="BS264" s="2"/>
      <c r="BV264" s="2"/>
      <c r="CY264" s="2"/>
    </row>
    <row r="265" spans="1:103" ht="78" x14ac:dyDescent="0.3">
      <c r="A265" s="15" t="s">
        <v>4323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4232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1243</v>
      </c>
      <c r="BR265" s="2"/>
      <c r="BS265" s="2"/>
      <c r="BV265" s="2"/>
      <c r="CY265" s="2"/>
    </row>
    <row r="266" spans="1:103" ht="62.4" x14ac:dyDescent="0.3">
      <c r="A266" s="15" t="s">
        <v>4324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4229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4257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1243</v>
      </c>
      <c r="BR266" s="2"/>
      <c r="BS266" s="2"/>
      <c r="BV266" s="2"/>
      <c r="CY266" s="2"/>
    </row>
    <row r="267" spans="1:103" ht="54" customHeight="1" x14ac:dyDescent="0.3">
      <c r="A267" s="15" t="s">
        <v>4325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4224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1243</v>
      </c>
      <c r="BR267" s="2"/>
      <c r="BS267" s="2"/>
      <c r="BV267" s="2"/>
      <c r="CY267" s="2"/>
    </row>
    <row r="268" spans="1:103" ht="55.8" customHeight="1" x14ac:dyDescent="0.3">
      <c r="A268" s="15" t="s">
        <v>4326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4258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3967</v>
      </c>
      <c r="BR268" s="2"/>
      <c r="BS268" s="2"/>
      <c r="BV268" s="2"/>
      <c r="CY268" s="2"/>
    </row>
    <row r="269" spans="1:103" ht="78" x14ac:dyDescent="0.3">
      <c r="A269" s="15" t="s">
        <v>4327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4117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1243</v>
      </c>
      <c r="BR269" s="2"/>
      <c r="BS269" s="2"/>
      <c r="BV269" s="2"/>
      <c r="CY269" s="2"/>
    </row>
    <row r="270" spans="1:103" ht="60" customHeight="1" x14ac:dyDescent="0.3">
      <c r="A270" s="15" t="s">
        <v>4328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4248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1243</v>
      </c>
      <c r="BR270" s="2"/>
      <c r="BS270" s="2"/>
      <c r="BV270" s="2"/>
      <c r="CY270" s="2"/>
    </row>
    <row r="271" spans="1:103" ht="62.4" x14ac:dyDescent="0.3">
      <c r="A271" s="15" t="s">
        <v>4329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4237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1243</v>
      </c>
      <c r="BR271" s="2"/>
      <c r="BS271" s="2"/>
      <c r="BV271" s="2"/>
      <c r="CY271" s="2"/>
    </row>
    <row r="272" spans="1:103" ht="62.4" x14ac:dyDescent="0.3">
      <c r="A272" s="15" t="s">
        <v>4330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4234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1243</v>
      </c>
      <c r="BR272" s="2"/>
      <c r="BS272" s="2"/>
      <c r="BV272" s="2"/>
      <c r="CY272" s="2"/>
    </row>
    <row r="273" spans="1:103" ht="72" customHeight="1" x14ac:dyDescent="0.3">
      <c r="A273" s="15" t="s">
        <v>4331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4118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4231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46.8" x14ac:dyDescent="0.3">
      <c r="A274" s="15" t="s">
        <v>4332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4259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4" t="s">
        <v>1243</v>
      </c>
      <c r="BR274" s="2"/>
      <c r="BS274" s="2"/>
      <c r="BV274" s="2"/>
      <c r="CY274" s="2"/>
    </row>
    <row r="275" spans="1:103" ht="62.4" x14ac:dyDescent="0.3">
      <c r="A275" s="15" t="s">
        <v>4333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4118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78" x14ac:dyDescent="0.3">
      <c r="A276" s="15" t="s">
        <v>4334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4260</v>
      </c>
      <c r="K276" s="4" t="s">
        <v>1343</v>
      </c>
      <c r="L276" s="4" t="s">
        <v>943</v>
      </c>
      <c r="M276" s="4" t="s">
        <v>1298</v>
      </c>
      <c r="N276" s="8"/>
      <c r="O276" s="11" t="s">
        <v>3195</v>
      </c>
      <c r="P276" s="14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4261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" t="s">
        <v>1243</v>
      </c>
      <c r="BR276" s="2"/>
      <c r="BS276" s="2"/>
      <c r="BV276" s="2"/>
      <c r="CY276" s="2"/>
    </row>
    <row r="277" spans="1:103" ht="78" x14ac:dyDescent="0.3">
      <c r="A277" s="15" t="s">
        <v>4335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4249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4257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4" t="s">
        <v>1243</v>
      </c>
      <c r="BR277" s="2"/>
      <c r="BS277" s="2"/>
      <c r="BV277" s="2"/>
      <c r="CY277" s="2"/>
    </row>
    <row r="278" spans="1:103" ht="51" customHeight="1" x14ac:dyDescent="0.3">
      <c r="A278" s="15" t="s">
        <v>4336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4262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1243</v>
      </c>
      <c r="BR278" s="2"/>
      <c r="BS278" s="2"/>
      <c r="BV278" s="2"/>
      <c r="CY278" s="2"/>
    </row>
    <row r="279" spans="1:103" ht="46.8" x14ac:dyDescent="0.3">
      <c r="A279" s="15" t="s">
        <v>4337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4115</v>
      </c>
      <c r="K279" s="4" t="s">
        <v>1439</v>
      </c>
      <c r="L279" s="4" t="s">
        <v>864</v>
      </c>
      <c r="M279" s="4" t="s">
        <v>1298</v>
      </c>
      <c r="N279" s="8"/>
      <c r="O279" s="11" t="s">
        <v>3198</v>
      </c>
      <c r="P279" s="14" t="s">
        <v>3199</v>
      </c>
      <c r="Q279" s="6" t="s">
        <v>1656</v>
      </c>
      <c r="R279" s="6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4241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62.4" x14ac:dyDescent="0.3">
      <c r="A280" s="15" t="s">
        <v>4338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4242</v>
      </c>
      <c r="K280" s="4" t="s">
        <v>1344</v>
      </c>
      <c r="L280" s="4" t="s">
        <v>978</v>
      </c>
      <c r="M280" s="4" t="s">
        <v>1298</v>
      </c>
      <c r="N280" s="8"/>
      <c r="O280" s="11" t="s">
        <v>3193</v>
      </c>
      <c r="P280" s="14" t="s">
        <v>3194</v>
      </c>
      <c r="Q280" s="6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1243</v>
      </c>
      <c r="BR280" s="2"/>
      <c r="BS280" s="2"/>
      <c r="BV280" s="2"/>
      <c r="CY280" s="2"/>
    </row>
    <row r="281" spans="1:103" ht="62.4" x14ac:dyDescent="0.3">
      <c r="A281" s="15" t="s">
        <v>4339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4258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4" t="s">
        <v>1243</v>
      </c>
      <c r="BR281" s="2"/>
      <c r="BS281" s="2"/>
      <c r="BV281" s="2"/>
      <c r="CY281" s="2"/>
    </row>
    <row r="282" spans="1:103" ht="62.4" x14ac:dyDescent="0.3">
      <c r="A282" s="15" t="s">
        <v>4340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4232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4" t="s">
        <v>1243</v>
      </c>
      <c r="BR282" s="2"/>
      <c r="BS282" s="2"/>
      <c r="BV282" s="2"/>
      <c r="CY282" s="2"/>
    </row>
    <row r="283" spans="1:103" ht="62.4" x14ac:dyDescent="0.3">
      <c r="A283" s="15" t="s">
        <v>4341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4248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1243</v>
      </c>
      <c r="BR283" s="2"/>
      <c r="BS283" s="2"/>
      <c r="BV283" s="2"/>
      <c r="CY283" s="2"/>
    </row>
    <row r="284" spans="1:103" ht="62.4" x14ac:dyDescent="0.3">
      <c r="A284" s="15" t="s">
        <v>4342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4256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78" x14ac:dyDescent="0.3">
      <c r="A285" s="15" t="s">
        <v>4343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4263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" t="s">
        <v>1243</v>
      </c>
      <c r="BR285" s="2"/>
      <c r="BS285" s="2"/>
      <c r="BV285" s="2"/>
      <c r="CY285" s="2"/>
    </row>
    <row r="286" spans="1:103" ht="62.4" x14ac:dyDescent="0.3">
      <c r="A286" s="15" t="s">
        <v>4344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4237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78" x14ac:dyDescent="0.3">
      <c r="A287" s="15" t="s">
        <v>4345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4251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4264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1243</v>
      </c>
      <c r="BR287" s="2"/>
      <c r="BS287" s="2"/>
      <c r="BV287" s="2"/>
      <c r="CY287" s="2"/>
    </row>
    <row r="288" spans="1:103" ht="78" x14ac:dyDescent="0.3">
      <c r="A288" s="15" t="s">
        <v>4346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4237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1243</v>
      </c>
      <c r="BR288" s="2"/>
      <c r="BS288" s="2"/>
      <c r="BV288" s="2"/>
      <c r="CY288" s="2"/>
    </row>
    <row r="289" spans="1:103" ht="62.4" x14ac:dyDescent="0.3">
      <c r="A289" s="15" t="s">
        <v>4347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4225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1243</v>
      </c>
      <c r="BR289" s="2"/>
      <c r="BS289" s="2"/>
      <c r="BV289" s="2"/>
      <c r="CY289" s="2"/>
    </row>
    <row r="290" spans="1:103" ht="62.4" x14ac:dyDescent="0.3">
      <c r="A290" s="15" t="s">
        <v>4348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4232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ht="78" x14ac:dyDescent="0.3">
      <c r="A291" s="15" t="s">
        <v>4349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4265</v>
      </c>
      <c r="K291" s="4" t="s">
        <v>1422</v>
      </c>
      <c r="L291" s="4" t="s">
        <v>334</v>
      </c>
      <c r="M291" s="4" t="s">
        <v>1300</v>
      </c>
      <c r="N291" s="8"/>
      <c r="O291" s="6" t="s">
        <v>2312</v>
      </c>
      <c r="P291" s="14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4" t="s">
        <v>1243</v>
      </c>
      <c r="BR291" s="2"/>
      <c r="BS291" s="2"/>
      <c r="BV291" s="2"/>
      <c r="CY291" s="2"/>
    </row>
    <row r="292" spans="1:103" ht="78" x14ac:dyDescent="0.3">
      <c r="A292" s="15" t="s">
        <v>4350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4237</v>
      </c>
      <c r="K292" s="4" t="s">
        <v>1351</v>
      </c>
      <c r="L292" s="4" t="s">
        <v>819</v>
      </c>
      <c r="M292" s="4" t="s">
        <v>1300</v>
      </c>
      <c r="N292" s="8"/>
      <c r="O292" s="11" t="s">
        <v>1933</v>
      </c>
      <c r="P292" s="14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4" t="s">
        <v>1243</v>
      </c>
      <c r="BR292" s="2"/>
      <c r="BS292" s="2"/>
      <c r="BV292" s="2"/>
      <c r="CY292" s="2"/>
    </row>
    <row r="293" spans="1:103" ht="61.2" customHeight="1" x14ac:dyDescent="0.3">
      <c r="A293" s="15" t="s">
        <v>4351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4232</v>
      </c>
      <c r="K293" s="4" t="s">
        <v>1420</v>
      </c>
      <c r="L293" s="4" t="s">
        <v>783</v>
      </c>
      <c r="M293" s="4" t="s">
        <v>1300</v>
      </c>
      <c r="N293" s="8"/>
      <c r="O293" s="11" t="s">
        <v>1654</v>
      </c>
      <c r="P293" s="14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" t="s">
        <v>1243</v>
      </c>
      <c r="BR293" s="2"/>
      <c r="BS293" s="2"/>
      <c r="BV293" s="2"/>
      <c r="CY293" s="2"/>
    </row>
    <row r="294" spans="1:103" ht="46.8" x14ac:dyDescent="0.3">
      <c r="A294" s="15" t="s">
        <v>4352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4237</v>
      </c>
      <c r="K294" s="4" t="s">
        <v>1339</v>
      </c>
      <c r="L294" s="4" t="s">
        <v>341</v>
      </c>
      <c r="M294" s="4" t="s">
        <v>1300</v>
      </c>
      <c r="N294" s="8"/>
      <c r="O294" s="11" t="s">
        <v>1506</v>
      </c>
      <c r="P294" s="14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4266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1243</v>
      </c>
      <c r="BR294" s="2"/>
      <c r="BS294" s="2"/>
      <c r="BV294" s="2"/>
      <c r="CY294" s="2"/>
    </row>
    <row r="295" spans="1:103" ht="78" x14ac:dyDescent="0.3">
      <c r="A295" s="15" t="s">
        <v>4353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4265</v>
      </c>
      <c r="K295" s="4" t="s">
        <v>1422</v>
      </c>
      <c r="L295" s="4" t="s">
        <v>873</v>
      </c>
      <c r="M295" s="4" t="s">
        <v>1300</v>
      </c>
      <c r="N295" s="8"/>
      <c r="O295" s="6" t="s">
        <v>1685</v>
      </c>
      <c r="P295" s="14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46.8" x14ac:dyDescent="0.3">
      <c r="A296" s="15" t="s">
        <v>4354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4232</v>
      </c>
      <c r="K296" s="4" t="s">
        <v>1422</v>
      </c>
      <c r="L296" s="4" t="s">
        <v>786</v>
      </c>
      <c r="M296" s="4" t="s">
        <v>1300</v>
      </c>
      <c r="N296" s="8"/>
      <c r="O296" s="6" t="s">
        <v>1693</v>
      </c>
      <c r="P296" s="14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4267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4" t="s">
        <v>1243</v>
      </c>
      <c r="BR296" s="2"/>
      <c r="BS296" s="2"/>
      <c r="BV296" s="2"/>
      <c r="CY296" s="2"/>
    </row>
    <row r="297" spans="1:103" ht="46.8" x14ac:dyDescent="0.3">
      <c r="A297" s="15" t="s">
        <v>4355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4227</v>
      </c>
      <c r="K297" s="4" t="s">
        <v>1339</v>
      </c>
      <c r="L297" s="4" t="s">
        <v>794</v>
      </c>
      <c r="M297" s="4" t="s">
        <v>1300</v>
      </c>
      <c r="N297" s="8"/>
      <c r="O297" s="11" t="s">
        <v>2746</v>
      </c>
      <c r="P297" s="14" t="s">
        <v>2691</v>
      </c>
      <c r="Q297" s="6" t="s">
        <v>1656</v>
      </c>
      <c r="R297" s="6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4268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4" t="s">
        <v>1243</v>
      </c>
      <c r="BR297" s="2"/>
      <c r="BS297" s="2"/>
      <c r="BV297" s="2"/>
      <c r="CY297" s="2"/>
    </row>
    <row r="298" spans="1:103" ht="62.4" x14ac:dyDescent="0.3">
      <c r="A298" s="15" t="s">
        <v>4356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4238</v>
      </c>
      <c r="K298" s="4" t="s">
        <v>1418</v>
      </c>
      <c r="L298" s="4" t="s">
        <v>911</v>
      </c>
      <c r="M298" s="4" t="s">
        <v>1300</v>
      </c>
      <c r="N298" s="8"/>
      <c r="O298" s="6" t="s">
        <v>1615</v>
      </c>
      <c r="P298" s="7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62.4" x14ac:dyDescent="0.3">
      <c r="A299" s="15" t="s">
        <v>4357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4262</v>
      </c>
      <c r="K299" s="4" t="s">
        <v>1431</v>
      </c>
      <c r="L299" s="4" t="s">
        <v>896</v>
      </c>
      <c r="M299" s="4" t="s">
        <v>1300</v>
      </c>
      <c r="N299" s="8"/>
      <c r="O299" s="11" t="s">
        <v>2252</v>
      </c>
      <c r="P299" s="14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62.4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4249</v>
      </c>
      <c r="K300" s="4" t="s">
        <v>1422</v>
      </c>
      <c r="L300" s="4" t="s">
        <v>905</v>
      </c>
      <c r="M300" s="4" t="s">
        <v>1300</v>
      </c>
      <c r="N300" s="8"/>
      <c r="O300" s="6" t="s">
        <v>2522</v>
      </c>
      <c r="P300" s="14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78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4263</v>
      </c>
      <c r="K301" s="4" t="s">
        <v>1345</v>
      </c>
      <c r="L301" s="4" t="s">
        <v>898</v>
      </c>
      <c r="M301" s="4" t="s">
        <v>1300</v>
      </c>
      <c r="N301" s="8"/>
      <c r="O301" s="6" t="s">
        <v>2615</v>
      </c>
      <c r="P301" s="7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62.4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4225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4" t="s">
        <v>1243</v>
      </c>
      <c r="BR302" s="2"/>
      <c r="BS302" s="2"/>
      <c r="BV302" s="2"/>
      <c r="CY302" s="2"/>
    </row>
    <row r="303" spans="1:103" ht="62.4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4263</v>
      </c>
      <c r="K303" s="4" t="s">
        <v>1422</v>
      </c>
      <c r="L303" s="4" t="s">
        <v>924</v>
      </c>
      <c r="M303" s="4" t="s">
        <v>1300</v>
      </c>
      <c r="N303" s="8"/>
      <c r="O303" s="11" t="s">
        <v>2503</v>
      </c>
      <c r="P303" s="14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62.4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6" t="s">
        <v>1753</v>
      </c>
      <c r="P304" s="7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4" t="s">
        <v>1243</v>
      </c>
      <c r="BR304" s="2"/>
      <c r="BS304" s="2"/>
      <c r="BV304" s="2"/>
      <c r="CY304" s="2"/>
    </row>
    <row r="305" spans="1:103" ht="62.4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4115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62.4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4115</v>
      </c>
      <c r="K306" s="4" t="s">
        <v>1382</v>
      </c>
      <c r="L306" s="4" t="s">
        <v>909</v>
      </c>
      <c r="M306" s="4" t="s">
        <v>1300</v>
      </c>
      <c r="N306" s="8"/>
      <c r="O306" s="6" t="s">
        <v>1864</v>
      </c>
      <c r="P306" s="7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62.4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4269</v>
      </c>
      <c r="K307" s="4" t="s">
        <v>1347</v>
      </c>
      <c r="L307" s="4" t="s">
        <v>914</v>
      </c>
      <c r="M307" s="4" t="s">
        <v>1300</v>
      </c>
      <c r="N307" s="8"/>
      <c r="O307" s="6" t="s">
        <v>2566</v>
      </c>
      <c r="P307" s="7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62.4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4115</v>
      </c>
      <c r="K308" s="4" t="s">
        <v>1367</v>
      </c>
      <c r="L308" s="4" t="s">
        <v>893</v>
      </c>
      <c r="M308" s="4" t="s">
        <v>1300</v>
      </c>
      <c r="N308" s="8"/>
      <c r="O308" s="11" t="s">
        <v>2593</v>
      </c>
      <c r="P308" s="14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78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4117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4" t="s">
        <v>1243</v>
      </c>
      <c r="BR309" s="2"/>
      <c r="BS309" s="2"/>
      <c r="BV309" s="2"/>
      <c r="CY309" s="2"/>
    </row>
    <row r="310" spans="1:103" ht="62.4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4244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4" t="s">
        <v>1243</v>
      </c>
      <c r="BR310" s="2"/>
      <c r="BS310" s="2"/>
      <c r="BV310" s="2"/>
      <c r="CY310" s="2"/>
    </row>
    <row r="311" spans="1:103" ht="78" x14ac:dyDescent="0.3">
      <c r="A311" s="15" t="s">
        <v>4358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4116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3933</v>
      </c>
      <c r="BR311" s="2"/>
      <c r="BS311" s="2"/>
      <c r="BV311" s="2"/>
      <c r="CY311" s="2"/>
    </row>
    <row r="312" spans="1:103" ht="62.4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4254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1243</v>
      </c>
      <c r="BR312" s="2"/>
      <c r="BS312" s="2"/>
      <c r="BV312" s="2"/>
      <c r="CY312" s="2"/>
    </row>
    <row r="313" spans="1:103" ht="62.4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4234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4" t="s">
        <v>1243</v>
      </c>
      <c r="BR313" s="2"/>
      <c r="BS313" s="2"/>
      <c r="BV313" s="2"/>
      <c r="CY313" s="2"/>
    </row>
    <row r="314" spans="1:103" ht="62.4" x14ac:dyDescent="0.3">
      <c r="A314" s="15" t="s">
        <v>4359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4270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" t="s">
        <v>1243</v>
      </c>
      <c r="BR314" s="2"/>
      <c r="BS314" s="2"/>
      <c r="BV314" s="2"/>
      <c r="CY314" s="2"/>
    </row>
    <row r="315" spans="1:103" ht="78" x14ac:dyDescent="0.3">
      <c r="A315" s="15" t="s">
        <v>4360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4116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" t="s">
        <v>1243</v>
      </c>
      <c r="BR315" s="2"/>
      <c r="BS315" s="2"/>
      <c r="BV315" s="2"/>
      <c r="CY315" s="2"/>
    </row>
    <row r="316" spans="1:103" ht="100.05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4113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4271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34</v>
      </c>
      <c r="BR316" s="2"/>
      <c r="BS316" s="2"/>
      <c r="BV316" s="2"/>
      <c r="CY316" s="2"/>
    </row>
    <row r="317" spans="1:103" ht="46.8" x14ac:dyDescent="0.3">
      <c r="A317" s="15" t="s">
        <v>4361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4232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1243</v>
      </c>
      <c r="BR317" s="2"/>
      <c r="BS317" s="2"/>
      <c r="BV317" s="2"/>
      <c r="CY317" s="2"/>
    </row>
    <row r="318" spans="1:103" ht="62.4" x14ac:dyDescent="0.3">
      <c r="A318" s="15" t="s">
        <v>4362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4248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62.4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4272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1243</v>
      </c>
      <c r="BR319" s="2"/>
      <c r="BS319" s="2"/>
      <c r="BV319" s="2"/>
      <c r="CY319" s="2"/>
    </row>
    <row r="320" spans="1:103" ht="62.4" x14ac:dyDescent="0.3">
      <c r="A320" s="15" t="s">
        <v>4363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4229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1243</v>
      </c>
      <c r="BR320" s="2"/>
      <c r="BS320" s="2"/>
      <c r="BV320" s="2"/>
      <c r="CY320" s="2"/>
    </row>
    <row r="321" spans="1:105" ht="62.4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4259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4" t="s">
        <v>1243</v>
      </c>
      <c r="BR321" s="2"/>
      <c r="BS321" s="2"/>
      <c r="BV321" s="2"/>
      <c r="CY321" s="2"/>
    </row>
    <row r="322" spans="1:105" ht="62.4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4237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4" t="s">
        <v>1243</v>
      </c>
      <c r="BR322" s="2"/>
      <c r="BS322" s="2"/>
      <c r="BV322" s="2"/>
      <c r="CY322" s="2"/>
    </row>
    <row r="323" spans="1:105" ht="62.4" x14ac:dyDescent="0.3">
      <c r="A323" s="15" t="s">
        <v>4364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4270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5" ht="78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4229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4" t="s">
        <v>1243</v>
      </c>
      <c r="BR324" s="2"/>
      <c r="BS324" s="2"/>
      <c r="BV324" s="2"/>
      <c r="CY324" s="2"/>
    </row>
    <row r="325" spans="1:105" ht="46.8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4117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4" t="s">
        <v>1243</v>
      </c>
      <c r="BR325" s="2"/>
      <c r="BS325" s="2"/>
      <c r="BV325" s="2"/>
      <c r="CY325" s="2"/>
    </row>
    <row r="326" spans="1:105" ht="78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4230</v>
      </c>
      <c r="K326" s="4" t="s">
        <v>1339</v>
      </c>
      <c r="L326" s="4" t="s">
        <v>839</v>
      </c>
      <c r="M326" s="4" t="s">
        <v>1300</v>
      </c>
      <c r="N326" s="8"/>
      <c r="O326" s="6" t="s">
        <v>1800</v>
      </c>
      <c r="P326" s="14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4273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5" s="237" customFormat="1" ht="39.6" customHeight="1" x14ac:dyDescent="0.35">
      <c r="A327" s="231"/>
      <c r="B327" s="250" t="s">
        <v>4461</v>
      </c>
      <c r="C327" s="250"/>
      <c r="D327" s="250"/>
      <c r="E327" s="250"/>
      <c r="F327" s="250"/>
      <c r="G327" s="250"/>
      <c r="H327" s="250"/>
      <c r="I327" s="250"/>
      <c r="J327" s="250"/>
      <c r="K327" s="250"/>
      <c r="L327" s="250"/>
      <c r="M327" s="211"/>
      <c r="N327" s="232"/>
      <c r="O327" s="211"/>
      <c r="P327" s="233"/>
      <c r="Q327" s="234"/>
      <c r="R327" s="235"/>
      <c r="S327" s="233"/>
      <c r="T327" s="236"/>
      <c r="U327" s="233"/>
      <c r="AK327" s="238"/>
      <c r="AV327" s="239"/>
      <c r="AW327" s="239"/>
      <c r="AX327" s="252" t="s">
        <v>3974</v>
      </c>
      <c r="AY327" s="252"/>
      <c r="AZ327" s="252"/>
      <c r="BA327" s="252"/>
      <c r="BB327" s="252"/>
      <c r="BC327" s="252"/>
      <c r="BD327" s="252"/>
      <c r="BE327" s="252"/>
      <c r="BF327" s="252"/>
      <c r="BG327" s="252"/>
      <c r="BH327" s="252"/>
      <c r="BI327" s="252"/>
      <c r="BJ327" s="252"/>
      <c r="BK327" s="252"/>
      <c r="BL327" s="252"/>
      <c r="BM327" s="252"/>
      <c r="BN327" s="252"/>
      <c r="BO327" s="252"/>
      <c r="BP327" s="252"/>
      <c r="BQ327" s="252"/>
      <c r="BR327" s="239"/>
      <c r="BS327" s="239"/>
      <c r="BT327" s="239"/>
      <c r="BU327" s="239"/>
      <c r="BV327" s="239"/>
      <c r="BW327" s="239"/>
      <c r="BX327" s="239"/>
      <c r="BY327" s="239"/>
      <c r="BZ327" s="239"/>
      <c r="CA327" s="239"/>
      <c r="CB327" s="239"/>
      <c r="CC327" s="239"/>
      <c r="CD327" s="239"/>
      <c r="CE327" s="239"/>
      <c r="CF327" s="239"/>
      <c r="CG327" s="239"/>
      <c r="CH327" s="239"/>
      <c r="CI327" s="239"/>
      <c r="CJ327" s="239"/>
      <c r="CK327" s="239"/>
      <c r="CL327" s="239"/>
      <c r="CM327" s="239"/>
      <c r="CN327" s="239"/>
      <c r="CO327" s="239"/>
      <c r="CP327" s="239"/>
      <c r="CQ327" s="239"/>
      <c r="CR327" s="239"/>
      <c r="CS327" s="239"/>
      <c r="CT327" s="239"/>
      <c r="CU327" s="239"/>
      <c r="CV327" s="239"/>
      <c r="CW327" s="239"/>
      <c r="CX327" s="239"/>
      <c r="CY327" s="239"/>
    </row>
    <row r="328" spans="1:105" s="110" customFormat="1" x14ac:dyDescent="0.3">
      <c r="A328" s="223"/>
      <c r="C328" s="223"/>
      <c r="D328" s="223"/>
      <c r="E328" s="223"/>
      <c r="F328" s="223"/>
      <c r="Y328" s="224"/>
      <c r="AJ328" s="223"/>
      <c r="AL328" s="223"/>
      <c r="BR328" s="100"/>
      <c r="BS328" s="100"/>
      <c r="BV328" s="223"/>
    </row>
    <row r="329" spans="1:105" s="110" customFormat="1" x14ac:dyDescent="0.3">
      <c r="A329" s="223"/>
      <c r="C329" s="223"/>
      <c r="D329" s="223"/>
      <c r="E329" s="223"/>
      <c r="F329" s="223"/>
      <c r="Y329" s="224"/>
      <c r="AJ329" s="223"/>
      <c r="AL329" s="223"/>
      <c r="BR329" s="100"/>
      <c r="BS329" s="100"/>
      <c r="BV329" s="223"/>
    </row>
    <row r="330" spans="1:105" s="110" customFormat="1" x14ac:dyDescent="0.3">
      <c r="A330" s="223"/>
      <c r="C330" s="223"/>
      <c r="D330" s="223"/>
      <c r="E330" s="223"/>
      <c r="F330" s="223"/>
      <c r="Y330" s="224"/>
      <c r="AJ330" s="223"/>
      <c r="AL330" s="223"/>
      <c r="BR330" s="100"/>
      <c r="BS330" s="100"/>
      <c r="BV330" s="223"/>
    </row>
    <row r="331" spans="1:105" s="110" customFormat="1" x14ac:dyDescent="0.3">
      <c r="A331" s="223"/>
      <c r="C331" s="223"/>
      <c r="D331" s="223"/>
      <c r="E331" s="223"/>
      <c r="F331" s="223"/>
      <c r="Y331" s="224"/>
      <c r="AJ331" s="223"/>
      <c r="AL331" s="223"/>
      <c r="BR331" s="100"/>
      <c r="BS331" s="100"/>
      <c r="BV331" s="223"/>
    </row>
    <row r="332" spans="1:105" s="110" customFormat="1" x14ac:dyDescent="0.3">
      <c r="A332" s="223"/>
      <c r="B332" s="251" t="s">
        <v>106</v>
      </c>
      <c r="C332" s="251"/>
      <c r="D332" s="251"/>
      <c r="E332" s="251"/>
      <c r="F332" s="251"/>
      <c r="G332" s="251"/>
      <c r="H332" s="251"/>
      <c r="I332" s="251"/>
      <c r="J332" s="251"/>
      <c r="K332" s="251"/>
      <c r="L332" s="251"/>
      <c r="Y332" s="224"/>
      <c r="AJ332" s="223"/>
      <c r="AL332" s="223"/>
      <c r="AV332" s="226"/>
      <c r="AW332" s="226"/>
      <c r="AX332" s="251" t="s">
        <v>19</v>
      </c>
      <c r="AY332" s="251"/>
      <c r="AZ332" s="251"/>
      <c r="BA332" s="251"/>
      <c r="BB332" s="251"/>
      <c r="BC332" s="251"/>
      <c r="BD332" s="251"/>
      <c r="BE332" s="251"/>
      <c r="BF332" s="251"/>
      <c r="BG332" s="251"/>
      <c r="BH332" s="251"/>
      <c r="BI332" s="251"/>
      <c r="BJ332" s="251"/>
      <c r="BK332" s="251"/>
      <c r="BL332" s="251"/>
      <c r="BM332" s="251"/>
      <c r="BN332" s="251"/>
      <c r="BO332" s="251"/>
      <c r="BP332" s="251"/>
      <c r="BQ332" s="251"/>
      <c r="BR332" s="226"/>
      <c r="BS332" s="226"/>
      <c r="BT332" s="226"/>
      <c r="BU332" s="226"/>
      <c r="BV332" s="226"/>
      <c r="BW332" s="226"/>
      <c r="BX332" s="226"/>
      <c r="BY332" s="226"/>
      <c r="BZ332" s="226"/>
      <c r="CA332" s="226"/>
      <c r="CB332" s="226"/>
      <c r="CC332" s="226"/>
      <c r="CD332" s="226"/>
      <c r="CE332" s="226"/>
      <c r="CF332" s="226"/>
      <c r="CG332" s="226"/>
      <c r="CH332" s="226"/>
      <c r="CI332" s="226"/>
      <c r="CJ332" s="226"/>
      <c r="CK332" s="226"/>
      <c r="CL332" s="226"/>
      <c r="CM332" s="226"/>
      <c r="CN332" s="226"/>
      <c r="CO332" s="226"/>
      <c r="CP332" s="226"/>
      <c r="CQ332" s="226"/>
      <c r="CR332" s="226"/>
      <c r="CS332" s="226"/>
      <c r="CT332" s="226"/>
      <c r="CU332" s="226"/>
      <c r="CV332" s="226"/>
      <c r="CW332" s="226"/>
      <c r="CX332" s="226"/>
      <c r="CY332" s="226"/>
      <c r="CZ332" s="226"/>
      <c r="DA332" s="226"/>
    </row>
    <row r="333" spans="1:105" s="205" customFormat="1" ht="39.6" customHeight="1" x14ac:dyDescent="0.35">
      <c r="A333" s="61"/>
      <c r="B333" s="61"/>
      <c r="C333" s="61"/>
      <c r="D333" s="61"/>
      <c r="E333" s="61"/>
      <c r="F333" s="62"/>
      <c r="G333" s="63"/>
      <c r="H333" s="61"/>
      <c r="I333" s="63"/>
      <c r="J333" s="63"/>
      <c r="K333" s="63"/>
      <c r="L333" s="61"/>
      <c r="M333" s="63"/>
      <c r="N333" s="64"/>
      <c r="O333" s="63"/>
      <c r="P333" s="65"/>
      <c r="Q333" s="66"/>
      <c r="R333" s="67"/>
      <c r="S333" s="65"/>
      <c r="T333" s="62"/>
      <c r="U333" s="65"/>
      <c r="AK333" s="68"/>
      <c r="AU333" s="249"/>
      <c r="AV333" s="249"/>
      <c r="AW333" s="249"/>
      <c r="AX333" s="249"/>
      <c r="AY333" s="249"/>
      <c r="AZ333" s="249"/>
      <c r="BA333" s="249"/>
      <c r="BB333" s="249"/>
      <c r="BC333" s="249"/>
      <c r="BD333" s="249"/>
      <c r="BE333" s="249"/>
      <c r="BF333" s="249"/>
      <c r="BG333" s="249"/>
      <c r="BH333" s="249"/>
      <c r="BI333" s="249"/>
      <c r="BJ333" s="249"/>
      <c r="BK333" s="249"/>
      <c r="BL333" s="249"/>
      <c r="BM333" s="249"/>
      <c r="BN333" s="249"/>
      <c r="BO333" s="249"/>
      <c r="BP333" s="249"/>
      <c r="BQ333" s="249"/>
      <c r="BR333" s="246"/>
      <c r="BS333" s="246"/>
      <c r="BT333" s="246"/>
      <c r="BU333" s="246"/>
      <c r="BV333" s="246"/>
      <c r="BW333" s="246"/>
      <c r="BX333" s="246"/>
      <c r="BY333" s="246"/>
      <c r="BZ333" s="246"/>
      <c r="CA333" s="246"/>
      <c r="CB333" s="246"/>
      <c r="CC333" s="246"/>
      <c r="CX333" s="12"/>
      <c r="CY333" s="206"/>
    </row>
    <row r="1511" spans="54:54" x14ac:dyDescent="0.3">
      <c r="BB1511" s="2">
        <f>COUNTIF(AU56:AU212,"Thạc sỹ")</f>
        <v>93</v>
      </c>
    </row>
  </sheetData>
  <autoFilter ref="A5:CV333"/>
  <mergeCells count="8">
    <mergeCell ref="A1:O1"/>
    <mergeCell ref="AI1:CG1"/>
    <mergeCell ref="A3:BQ3"/>
    <mergeCell ref="AU333:CC333"/>
    <mergeCell ref="B327:L327"/>
    <mergeCell ref="B332:L332"/>
    <mergeCell ref="AX327:BQ327"/>
    <mergeCell ref="AX332:BQ332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X45" r:id="rId33"/>
    <hyperlink ref="CX46" r:id="rId34"/>
    <hyperlink ref="CX47" r:id="rId35"/>
    <hyperlink ref="CX48" r:id="rId36"/>
    <hyperlink ref="CX49" r:id="rId37"/>
    <hyperlink ref="CX50" r:id="rId38"/>
    <hyperlink ref="CX52" r:id="rId39"/>
    <hyperlink ref="CX53" r:id="rId40"/>
    <hyperlink ref="CX54" r:id="rId41"/>
    <hyperlink ref="CX55" r:id="rId42"/>
    <hyperlink ref="CX63" r:id="rId43"/>
    <hyperlink ref="CX64" r:id="rId44"/>
    <hyperlink ref="CX65" r:id="rId45"/>
    <hyperlink ref="CX66" r:id="rId46"/>
    <hyperlink ref="CX67" r:id="rId47"/>
    <hyperlink ref="CX68" r:id="rId48"/>
    <hyperlink ref="CX69" r:id="rId49"/>
    <hyperlink ref="CX70" r:id="rId50"/>
    <hyperlink ref="CX71" r:id="rId51"/>
    <hyperlink ref="CX72" r:id="rId52"/>
    <hyperlink ref="CX73" r:id="rId53"/>
    <hyperlink ref="CX74" r:id="rId54"/>
    <hyperlink ref="CX28" r:id="rId55"/>
    <hyperlink ref="CX61" r:id="rId56"/>
    <hyperlink ref="CX75" r:id="rId57"/>
    <hyperlink ref="CX76" r:id="rId58"/>
    <hyperlink ref="CX77" r:id="rId59"/>
    <hyperlink ref="CX78" r:id="rId60"/>
    <hyperlink ref="CX79" r:id="rId61"/>
    <hyperlink ref="CX80" r:id="rId62"/>
    <hyperlink ref="CX81" r:id="rId63"/>
    <hyperlink ref="CX82" r:id="rId64"/>
    <hyperlink ref="CX83" r:id="rId65"/>
    <hyperlink ref="CX84" r:id="rId66"/>
    <hyperlink ref="CX85" r:id="rId67"/>
    <hyperlink ref="CX86" r:id="rId68"/>
    <hyperlink ref="CX87" r:id="rId69"/>
    <hyperlink ref="CX88" r:id="rId70"/>
    <hyperlink ref="CX89" r:id="rId71"/>
    <hyperlink ref="CX95" r:id="rId72"/>
    <hyperlink ref="CX96" r:id="rId73"/>
    <hyperlink ref="CX97" r:id="rId74"/>
    <hyperlink ref="CX98" r:id="rId75"/>
    <hyperlink ref="CX99" r:id="rId76"/>
    <hyperlink ref="CX100" r:id="rId77"/>
    <hyperlink ref="CX102" r:id="rId78"/>
    <hyperlink ref="CX103" r:id="rId79"/>
    <hyperlink ref="CX104" r:id="rId80"/>
    <hyperlink ref="CX105" r:id="rId81"/>
    <hyperlink ref="CX106" r:id="rId82"/>
    <hyperlink ref="CX107" r:id="rId83"/>
    <hyperlink ref="CX108" r:id="rId84"/>
    <hyperlink ref="CX110" r:id="rId85"/>
    <hyperlink ref="CX111" r:id="rId86"/>
    <hyperlink ref="CX112" r:id="rId87"/>
    <hyperlink ref="CX113" r:id="rId88"/>
    <hyperlink ref="CX115" r:id="rId89"/>
    <hyperlink ref="CX116" r:id="rId90"/>
    <hyperlink ref="CX117" r:id="rId91"/>
    <hyperlink ref="CX120" r:id="rId92"/>
  </hyperlinks>
  <pageMargins left="0.39" right="0.31" top="0.43" bottom="0.38" header="0.3" footer="0.3"/>
  <pageSetup paperSize="9" orientation="landscape" horizontalDpi="300" verticalDpi="300" r:id="rId93"/>
  <legacyDrawing r:id="rId94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workbookViewId="0">
      <selection activeCell="AX10" sqref="AX10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241" t="s">
        <v>4474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57"/>
      <c r="Q1" s="57"/>
      <c r="AI1" s="243" t="s">
        <v>3973</v>
      </c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3"/>
      <c r="BR1" s="243"/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</row>
    <row r="2" spans="1:103" s="58" customFormat="1" ht="18.600000000000001" customHeight="1" x14ac:dyDescent="0.35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57"/>
      <c r="Q2" s="57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F2" s="190"/>
      <c r="BG2" s="190"/>
      <c r="BH2" s="190"/>
      <c r="BI2" s="190"/>
      <c r="BJ2" s="190"/>
      <c r="BK2" s="190"/>
      <c r="BL2" s="190"/>
      <c r="BM2" s="190"/>
      <c r="BN2" s="190"/>
      <c r="BO2" s="190"/>
      <c r="BP2" s="190"/>
      <c r="BQ2" s="190"/>
      <c r="BR2" s="190"/>
      <c r="BS2" s="190"/>
      <c r="BT2" s="190"/>
      <c r="BU2" s="190"/>
      <c r="BV2" s="190"/>
      <c r="BW2" s="190"/>
      <c r="BX2" s="190"/>
      <c r="BY2" s="190"/>
      <c r="BZ2" s="190"/>
      <c r="CA2" s="190"/>
      <c r="CB2" s="190"/>
      <c r="CC2" s="190"/>
      <c r="CD2" s="190"/>
      <c r="CE2" s="190"/>
      <c r="CF2" s="190"/>
      <c r="CG2" s="190"/>
      <c r="CX2" s="190"/>
      <c r="CY2" s="190"/>
    </row>
    <row r="3" spans="1:103" s="58" customFormat="1" ht="41.4" customHeight="1" x14ac:dyDescent="0.35">
      <c r="A3" s="242" t="s">
        <v>4466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  <c r="AM3" s="242"/>
      <c r="AN3" s="242"/>
      <c r="AO3" s="242"/>
      <c r="AP3" s="242"/>
      <c r="AQ3" s="242"/>
      <c r="AR3" s="242"/>
      <c r="AS3" s="242"/>
      <c r="AT3" s="242"/>
      <c r="AU3" s="242"/>
      <c r="AV3" s="242"/>
      <c r="AW3" s="242"/>
      <c r="AX3" s="242"/>
      <c r="AY3" s="242"/>
      <c r="AZ3" s="242"/>
      <c r="BA3" s="242"/>
      <c r="BB3" s="242"/>
      <c r="BC3" s="242"/>
      <c r="BD3" s="242"/>
      <c r="BE3" s="242"/>
      <c r="BF3" s="242"/>
      <c r="BG3" s="242"/>
      <c r="BH3" s="242"/>
      <c r="BI3" s="242"/>
      <c r="BJ3" s="242"/>
      <c r="BK3" s="242"/>
      <c r="BL3" s="242"/>
      <c r="BM3" s="242"/>
      <c r="BN3" s="242"/>
      <c r="BO3" s="242"/>
      <c r="BP3" s="242"/>
      <c r="BQ3" s="242"/>
      <c r="BR3" s="242"/>
      <c r="BS3" s="242"/>
      <c r="BT3" s="242"/>
      <c r="BU3" s="242"/>
      <c r="BV3" s="242"/>
      <c r="BW3" s="242"/>
      <c r="BX3" s="242"/>
      <c r="BY3" s="242"/>
      <c r="BZ3" s="242"/>
      <c r="CA3" s="242"/>
      <c r="CB3" s="242"/>
      <c r="CC3" s="242"/>
      <c r="CD3" s="242"/>
      <c r="CE3" s="242"/>
      <c r="CF3" s="242"/>
      <c r="CG3" s="242"/>
      <c r="CH3" s="242"/>
      <c r="CI3" s="242"/>
      <c r="CJ3" s="242"/>
      <c r="CK3" s="242"/>
      <c r="CL3" s="242"/>
      <c r="CM3" s="242"/>
      <c r="CN3" s="242"/>
      <c r="CO3" s="242"/>
      <c r="CP3" s="242"/>
      <c r="CQ3" s="242"/>
      <c r="CR3" s="242"/>
      <c r="CS3" s="242"/>
      <c r="CT3" s="242"/>
      <c r="CU3" s="242"/>
      <c r="CV3" s="242"/>
      <c r="CW3" s="242"/>
      <c r="CX3" s="242"/>
      <c r="CY3" s="242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5" customFormat="1" ht="39.6" customHeight="1" x14ac:dyDescent="0.35">
      <c r="A117" s="61"/>
      <c r="B117" s="247" t="s">
        <v>4461</v>
      </c>
      <c r="C117" s="247"/>
      <c r="D117" s="247"/>
      <c r="E117" s="247"/>
      <c r="F117" s="247"/>
      <c r="G117" s="247"/>
      <c r="H117" s="247"/>
      <c r="I117" s="247"/>
      <c r="J117" s="247"/>
      <c r="K117" s="247"/>
      <c r="L117" s="24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246" t="s">
        <v>3974</v>
      </c>
      <c r="AV117" s="246"/>
      <c r="AW117" s="246"/>
      <c r="AX117" s="246"/>
      <c r="AY117" s="246"/>
      <c r="AZ117" s="246"/>
      <c r="BA117" s="246"/>
      <c r="BB117" s="246"/>
      <c r="BC117" s="246"/>
      <c r="BD117" s="246"/>
      <c r="BE117" s="246"/>
      <c r="BF117" s="246"/>
      <c r="BG117" s="246"/>
      <c r="BH117" s="246"/>
      <c r="BI117" s="246"/>
      <c r="BJ117" s="246"/>
      <c r="BK117" s="246"/>
      <c r="BL117" s="246"/>
      <c r="BM117" s="246"/>
      <c r="BN117" s="246"/>
      <c r="BO117" s="246"/>
      <c r="BP117" s="246"/>
      <c r="BQ117" s="246"/>
      <c r="BR117" s="246"/>
      <c r="BS117" s="246"/>
      <c r="BT117" s="246"/>
      <c r="BU117" s="246"/>
      <c r="BV117" s="246"/>
      <c r="BW117" s="246"/>
      <c r="BX117" s="246"/>
      <c r="BY117" s="246"/>
      <c r="BZ117" s="246"/>
      <c r="CA117" s="246"/>
      <c r="CB117" s="246"/>
      <c r="CC117" s="246"/>
      <c r="CD117" s="246"/>
      <c r="CE117" s="246"/>
      <c r="CF117" s="246"/>
      <c r="CG117" s="246"/>
      <c r="CH117" s="246"/>
      <c r="CI117" s="246"/>
      <c r="CJ117" s="246"/>
      <c r="CK117" s="246"/>
      <c r="CL117" s="246"/>
      <c r="CM117" s="246"/>
      <c r="CN117" s="246"/>
      <c r="CO117" s="246"/>
      <c r="CP117" s="246"/>
      <c r="CQ117" s="246"/>
      <c r="CR117" s="246"/>
      <c r="CS117" s="246"/>
      <c r="CT117" s="246"/>
      <c r="CU117" s="246"/>
      <c r="CV117" s="246"/>
      <c r="CW117" s="246"/>
      <c r="CX117" s="246"/>
      <c r="CY117" s="246"/>
    </row>
    <row r="122" spans="1:105" x14ac:dyDescent="0.3">
      <c r="B122" s="245" t="s">
        <v>106</v>
      </c>
      <c r="C122" s="245"/>
      <c r="D122" s="245"/>
      <c r="E122" s="245"/>
      <c r="F122" s="245"/>
      <c r="G122" s="245"/>
      <c r="H122" s="245"/>
      <c r="I122" s="245"/>
      <c r="J122" s="245"/>
      <c r="K122" s="245"/>
      <c r="L122" s="245"/>
      <c r="AU122" s="245" t="s">
        <v>19</v>
      </c>
      <c r="AV122" s="245"/>
      <c r="AW122" s="245"/>
      <c r="AX122" s="245"/>
      <c r="AY122" s="245"/>
      <c r="AZ122" s="245"/>
      <c r="BA122" s="245"/>
      <c r="BB122" s="245"/>
      <c r="BC122" s="245"/>
      <c r="BD122" s="245"/>
      <c r="BE122" s="245"/>
      <c r="BF122" s="245"/>
      <c r="BG122" s="245"/>
      <c r="BH122" s="245"/>
      <c r="BI122" s="245"/>
      <c r="BJ122" s="245"/>
      <c r="BK122" s="245"/>
      <c r="BL122" s="245"/>
      <c r="BM122" s="245"/>
      <c r="BN122" s="245"/>
      <c r="BO122" s="245"/>
      <c r="BP122" s="245"/>
      <c r="BQ122" s="245"/>
      <c r="BR122" s="245"/>
      <c r="BS122" s="245"/>
      <c r="BT122" s="245"/>
      <c r="BU122" s="245"/>
      <c r="BV122" s="245"/>
      <c r="BW122" s="245"/>
      <c r="BX122" s="245"/>
      <c r="BY122" s="245"/>
      <c r="BZ122" s="245"/>
      <c r="CA122" s="245"/>
      <c r="CB122" s="245"/>
      <c r="CC122" s="245"/>
      <c r="CD122" s="245"/>
      <c r="CE122" s="245"/>
      <c r="CF122" s="245"/>
      <c r="CG122" s="245"/>
      <c r="CH122" s="245"/>
      <c r="CI122" s="245"/>
      <c r="CJ122" s="245"/>
      <c r="CK122" s="245"/>
      <c r="CL122" s="245"/>
      <c r="CM122" s="245"/>
      <c r="CN122" s="245"/>
      <c r="CO122" s="245"/>
      <c r="CP122" s="245"/>
      <c r="CQ122" s="245"/>
      <c r="CR122" s="245"/>
      <c r="CS122" s="245"/>
      <c r="CT122" s="245"/>
      <c r="CU122" s="245"/>
      <c r="CV122" s="245"/>
      <c r="CW122" s="245"/>
      <c r="CX122" s="245"/>
      <c r="CY122" s="213"/>
      <c r="CZ122" s="213"/>
      <c r="DA122" s="213"/>
    </row>
    <row r="123" spans="1:105" s="198" customFormat="1" ht="39.6" customHeight="1" x14ac:dyDescent="0.35">
      <c r="A123" s="191"/>
      <c r="B123" s="191"/>
      <c r="C123" s="191"/>
      <c r="D123" s="191"/>
      <c r="E123" s="191"/>
      <c r="F123" s="192"/>
      <c r="G123" s="193"/>
      <c r="H123" s="191"/>
      <c r="I123" s="193"/>
      <c r="J123" s="193"/>
      <c r="K123" s="193"/>
      <c r="L123" s="191"/>
      <c r="M123" s="193"/>
      <c r="N123" s="194"/>
      <c r="O123" s="193"/>
      <c r="P123" s="195"/>
      <c r="Q123" s="196"/>
      <c r="R123" s="197"/>
      <c r="S123" s="195"/>
      <c r="T123" s="192"/>
      <c r="U123" s="195"/>
      <c r="V123" s="204"/>
      <c r="W123" s="204"/>
      <c r="X123" s="204"/>
      <c r="Y123" s="204"/>
      <c r="Z123" s="204"/>
      <c r="AA123" s="204"/>
      <c r="AB123" s="204"/>
      <c r="AC123" s="204"/>
      <c r="AD123" s="204"/>
      <c r="AE123" s="204"/>
      <c r="AF123" s="204"/>
      <c r="AG123" s="204"/>
      <c r="AH123" s="204"/>
      <c r="AI123" s="204"/>
      <c r="AJ123" s="204"/>
      <c r="AK123" s="199"/>
      <c r="AL123" s="204"/>
      <c r="AM123" s="204"/>
      <c r="AN123" s="204"/>
      <c r="AO123" s="204"/>
      <c r="AP123" s="204"/>
      <c r="AQ123" s="204"/>
      <c r="AR123" s="204"/>
      <c r="AS123" s="204"/>
      <c r="AT123" s="204"/>
      <c r="AU123" s="244"/>
      <c r="AV123" s="244"/>
      <c r="AW123" s="244"/>
      <c r="AX123" s="244"/>
      <c r="AY123" s="244"/>
      <c r="AZ123" s="244"/>
      <c r="BA123" s="244"/>
      <c r="BB123" s="244"/>
      <c r="BC123" s="244"/>
      <c r="BD123" s="244"/>
      <c r="BE123" s="244"/>
      <c r="BF123" s="244"/>
      <c r="BG123" s="244"/>
      <c r="BH123" s="244"/>
      <c r="BI123" s="244"/>
      <c r="BJ123" s="244"/>
      <c r="BK123" s="244"/>
      <c r="BL123" s="244"/>
      <c r="BM123" s="244"/>
      <c r="BN123" s="244"/>
      <c r="BO123" s="244"/>
      <c r="BP123" s="244"/>
      <c r="BQ123" s="244"/>
      <c r="BR123" s="244"/>
      <c r="BS123" s="244"/>
      <c r="BT123" s="244"/>
      <c r="BU123" s="244"/>
      <c r="BV123" s="244"/>
      <c r="BW123" s="244"/>
      <c r="BX123" s="244"/>
      <c r="BY123" s="244"/>
      <c r="BZ123" s="244"/>
      <c r="CA123" s="244"/>
      <c r="CB123" s="244"/>
      <c r="CC123" s="244"/>
      <c r="CD123" s="244"/>
      <c r="CE123" s="244"/>
      <c r="CF123" s="244"/>
      <c r="CG123" s="244"/>
      <c r="CH123" s="244"/>
      <c r="CI123" s="244"/>
      <c r="CJ123" s="244"/>
      <c r="CK123" s="244"/>
      <c r="CL123" s="244"/>
      <c r="CM123" s="244"/>
      <c r="CN123" s="244"/>
      <c r="CO123" s="244"/>
      <c r="CP123" s="244"/>
      <c r="CQ123" s="244"/>
      <c r="CR123" s="244"/>
      <c r="CS123" s="244"/>
      <c r="CT123" s="244"/>
      <c r="CU123" s="244"/>
      <c r="CV123" s="244"/>
      <c r="CW123" s="244"/>
      <c r="CX123" s="244"/>
      <c r="CY123" s="244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8</vt:i4>
      </vt:variant>
    </vt:vector>
  </HeadingPairs>
  <TitlesOfParts>
    <vt:vector size="19" baseType="lpstr">
      <vt:lpstr>TC 2.6 CHUAN TA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GV TOAN TRUONG</vt:lpstr>
      <vt:lpstr>CB-GV-NV TOAN TRUONG</vt:lpstr>
      <vt:lpstr>DU LIEU GOC</vt:lpstr>
      <vt:lpstr>TC 2.6 TIENG ANH (110)</vt:lpstr>
      <vt:lpstr>'110 TRONG DIEM'!Print_Titles</vt:lpstr>
      <vt:lpstr>'CB-GV-NV TOAN TRUONG'!Print_Titles</vt:lpstr>
      <vt:lpstr>'GV TOAN TRUONG'!Print_Titles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2019-11-13T08:05:54Z</cp:lastPrinted>
  <dcterms:created xsi:type="dcterms:W3CDTF">2017-09-06T00:47:02Z</dcterms:created>
  <dcterms:modified xsi:type="dcterms:W3CDTF">2019-11-14T09:10:14Z</dcterms:modified>
</cp:coreProperties>
</file>